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8" activeTab="0"/>
  </bookViews>
  <sheets>
    <sheet name="пятигорск" sheetId="1" r:id="rId1"/>
  </sheets>
  <definedNames/>
  <calcPr fullCalcOnLoad="1"/>
</workbook>
</file>

<file path=xl/sharedStrings.xml><?xml version="1.0" encoding="utf-8"?>
<sst xmlns="http://schemas.openxmlformats.org/spreadsheetml/2006/main" count="1087" uniqueCount="253">
  <si>
    <t>ООО «Единая Служба Бронирования» ИНН 2632088885</t>
  </si>
  <si>
    <t>Путевки в Пятигорск по ценам здравниц.</t>
  </si>
  <si>
    <t>Галерея ПАЛАС</t>
  </si>
  <si>
    <t>сутки</t>
  </si>
  <si>
    <t>Санаторно-курортное путевка</t>
  </si>
  <si>
    <t xml:space="preserve">ОДМ </t>
  </si>
  <si>
    <t>Тв,хол,т/ф,конд.</t>
  </si>
  <si>
    <t>1 комн</t>
  </si>
  <si>
    <t>ДВМ (за номер)</t>
  </si>
  <si>
    <t xml:space="preserve"> </t>
  </si>
  <si>
    <t>ОДМ «Люкс»</t>
  </si>
  <si>
    <t>ДВМ «Люкс»(за номер)</t>
  </si>
  <si>
    <t>ДВМ «Люкс»</t>
  </si>
  <si>
    <t>2 комн</t>
  </si>
  <si>
    <t>ОДМ размещение</t>
  </si>
  <si>
    <t xml:space="preserve">ДВМ «Люкс» </t>
  </si>
  <si>
    <t>Тв,хол,телеф,джакузи</t>
  </si>
  <si>
    <t>3комн</t>
  </si>
  <si>
    <t>Тв,хол,телеф,</t>
  </si>
  <si>
    <r>
      <t xml:space="preserve">             </t>
    </r>
    <r>
      <rPr>
        <b/>
        <i/>
        <sz val="9"/>
        <rFont val="Arial Cyr"/>
        <family val="2"/>
      </rPr>
      <t>минимальный заезд  3 дня</t>
    </r>
  </si>
  <si>
    <t>ПЯТИГОРСКИЙ НАРЗАН</t>
  </si>
  <si>
    <t>Путевка для взрослого</t>
  </si>
  <si>
    <t>ТВ,хол,балк</t>
  </si>
  <si>
    <t>1комн</t>
  </si>
  <si>
    <t>ДВМ Стандарт</t>
  </si>
  <si>
    <t>ДВМ Бизнес Стандарт</t>
  </si>
  <si>
    <t>2 комн.</t>
  </si>
  <si>
    <t>ДВМ Люкс</t>
  </si>
  <si>
    <t>3 комн.</t>
  </si>
  <si>
    <t>ДВМЛюкс</t>
  </si>
  <si>
    <t>ДВМ Апартаменты</t>
  </si>
  <si>
    <t>ДВМ Апартаменты "Люкс"</t>
  </si>
  <si>
    <t>Путевка для ребенка</t>
  </si>
  <si>
    <t>*</t>
  </si>
  <si>
    <t>от 4-7 лет</t>
  </si>
  <si>
    <t>от 7-14 лет</t>
  </si>
  <si>
    <t>от 14-18 лет</t>
  </si>
  <si>
    <t>ДВМ Стандарт:</t>
  </si>
  <si>
    <t>ДВМ Бизнес Стандарт:</t>
  </si>
  <si>
    <t>ДВМ Люкс:</t>
  </si>
  <si>
    <t>ДВМ Апартаменты:</t>
  </si>
  <si>
    <t>ДВМ Апартаменты "Люкс":</t>
  </si>
  <si>
    <t>Дополнительное место</t>
  </si>
  <si>
    <t>взрослый</t>
  </si>
  <si>
    <t>ребенок от 1-7 лет</t>
  </si>
  <si>
    <t>ЗОРИ СТАВРОПОЛЬЯ</t>
  </si>
  <si>
    <t>ТВ, хол,балк</t>
  </si>
  <si>
    <t>ДВМ 1 категории</t>
  </si>
  <si>
    <t>ОДМ</t>
  </si>
  <si>
    <t>Л -ДВМ</t>
  </si>
  <si>
    <t>ТВ,хол,</t>
  </si>
  <si>
    <t>2комн</t>
  </si>
  <si>
    <t>ДВМ(мать  и дитя)</t>
  </si>
  <si>
    <t>5-14 лет, ТВ,хол</t>
  </si>
  <si>
    <t xml:space="preserve">минимальный заезд  12 дней  </t>
  </si>
  <si>
    <t xml:space="preserve">им. КИРОВА С.М. </t>
  </si>
  <si>
    <t>Цены за 1 место взрослый</t>
  </si>
  <si>
    <t>ДВМ</t>
  </si>
  <si>
    <t>ТВ,хол,тел</t>
  </si>
  <si>
    <t>Л-ДВМ</t>
  </si>
  <si>
    <t>Цены за основное  место ребенок от 4-14 лет</t>
  </si>
  <si>
    <t>Цены за доп.место взрослый</t>
  </si>
  <si>
    <t>Цены за доп.место ребенок от 4-14 лет</t>
  </si>
  <si>
    <t>минимальный заезд  12 дней</t>
  </si>
  <si>
    <t>РУНО</t>
  </si>
  <si>
    <t xml:space="preserve">ДВМ станд. </t>
  </si>
  <si>
    <t>ТВ,хол,с/у</t>
  </si>
  <si>
    <t>1 корп.</t>
  </si>
  <si>
    <t xml:space="preserve">ОДМ станд.  </t>
  </si>
  <si>
    <t>2 корп.</t>
  </si>
  <si>
    <t xml:space="preserve">ДВМ улуч. </t>
  </si>
  <si>
    <t>дети доп.место -65% от стоимости взрослой путевки</t>
  </si>
  <si>
    <t>ТВ,хол</t>
  </si>
  <si>
    <t>им. М. Ю. ЛЕРМОНТОВА</t>
  </si>
  <si>
    <t>ОДМ 2 категория</t>
  </si>
  <si>
    <t>ДВМ 2 категория</t>
  </si>
  <si>
    <t>ДВМ 1 категория</t>
  </si>
  <si>
    <t>Доп. Место</t>
  </si>
  <si>
    <t>ОДМ 1 категория</t>
  </si>
  <si>
    <t>дети на основное место  - 10% от стоимости взрослой путевки</t>
  </si>
  <si>
    <t>ЛЕНИНСКИЕ СКАЛЫ</t>
  </si>
  <si>
    <t>Общетерапевтическое лечение</t>
  </si>
  <si>
    <t>ОДМ 3 категория</t>
  </si>
  <si>
    <t>ТВ,,холод.</t>
  </si>
  <si>
    <t>4 корпус</t>
  </si>
  <si>
    <t>ТВ,балк,холод.</t>
  </si>
  <si>
    <t>ДВМ  1 категория</t>
  </si>
  <si>
    <t>Люкс</t>
  </si>
  <si>
    <t>ЛЕСНАЯ ПОЛЯНА</t>
  </si>
  <si>
    <t>Восстановительное лечение</t>
  </si>
  <si>
    <t>минимальный заезд мать и дитя (ребенок с ДЦП)30 дней,спинальное отделение-42 дня,общетерапевтическое отделение от 7 дней</t>
  </si>
  <si>
    <t xml:space="preserve">МАШУК </t>
  </si>
  <si>
    <t>Л-ДВМ(мать  и дитя)</t>
  </si>
  <si>
    <t>хол,ТВ,кухня</t>
  </si>
  <si>
    <t>хол,ТВ</t>
  </si>
  <si>
    <t xml:space="preserve">РОДНИК </t>
  </si>
  <si>
    <t>ОДМ Улучшенный</t>
  </si>
  <si>
    <t>ДВМ Стандартный</t>
  </si>
  <si>
    <t xml:space="preserve">ПЦВС </t>
  </si>
  <si>
    <t>корп.2,3,5,6,11</t>
  </si>
  <si>
    <t>корп.5, этаж 1</t>
  </si>
  <si>
    <t>ТВ,хол,пол. удобства</t>
  </si>
  <si>
    <t>ДВМ кат. В,С</t>
  </si>
  <si>
    <t>корп.5,6</t>
  </si>
  <si>
    <t>ДВМ кат. D,Е</t>
  </si>
  <si>
    <t>ТВ,хол,телеф,конд., или новая мебель</t>
  </si>
  <si>
    <t>корп.2,3,6,11</t>
  </si>
  <si>
    <t>ТВ,хол,телеф, сплит сист.</t>
  </si>
  <si>
    <t xml:space="preserve">корп.2,5 </t>
  </si>
  <si>
    <t>Л-ДВМ кат.В</t>
  </si>
  <si>
    <t>ТВ,хол,телеф, сплит сист.или кондиц.</t>
  </si>
  <si>
    <t>корп.6,11</t>
  </si>
  <si>
    <t>ТАРХАНЫ</t>
  </si>
  <si>
    <t>ТВ, хол,с\у,душ,умыв.,балкон, тел.</t>
  </si>
  <si>
    <t>основной корпус</t>
  </si>
  <si>
    <t>ДВМ проживание 1человек</t>
  </si>
  <si>
    <t>дети до 5 лет-30%,до 10 лет-20%,до 14 лет-10% скидка от основного места</t>
  </si>
  <si>
    <t>Панс. «Искра»</t>
  </si>
  <si>
    <t>ТВ, хол</t>
  </si>
  <si>
    <t>ДВМ 3 категормя - улучшенный</t>
  </si>
  <si>
    <t>ДВМ 3 категормя - стандарт</t>
  </si>
  <si>
    <t>ДВМ 3 категормя допместо</t>
  </si>
  <si>
    <t xml:space="preserve">ОДМ 3 категория </t>
  </si>
  <si>
    <t xml:space="preserve">ОДМ 1 категория </t>
  </si>
  <si>
    <t>*Возможно оказание услуг по желанию отдыхающих (только лечение; только проживание; проживание и лечение)</t>
  </si>
  <si>
    <t>3 комн</t>
  </si>
  <si>
    <r>
      <t>ДВМ «Люкс»</t>
    </r>
    <r>
      <rPr>
        <i/>
        <sz val="9"/>
        <rFont val="Arial"/>
        <family val="2"/>
      </rPr>
      <t>(за номер)</t>
    </r>
  </si>
  <si>
    <r>
      <t>ДВМ «Люкс»</t>
    </r>
    <r>
      <rPr>
        <i/>
        <sz val="9"/>
        <rFont val="Arial"/>
        <family val="2"/>
      </rPr>
      <t xml:space="preserve"> (за номер)</t>
    </r>
  </si>
  <si>
    <t>Пятигорье</t>
  </si>
  <si>
    <t>ДВМ Эконом класс</t>
  </si>
  <si>
    <t>ТВ, хол, без удобств</t>
  </si>
  <si>
    <t>ДВМ Повышенной комфортности</t>
  </si>
  <si>
    <t>Мать и Дитя (мать без лечения)</t>
  </si>
  <si>
    <t>Мать и Дитя (мать и дитя с лечением)</t>
  </si>
  <si>
    <t>Детская путевка
(оздоровительный лагерь)</t>
  </si>
  <si>
    <t>ДВМ 2 категории</t>
  </si>
  <si>
    <t xml:space="preserve">ДВМ "Гинекология"  </t>
  </si>
  <si>
    <t>ДВМ 1 категории "Оздоровит. Курс"</t>
  </si>
  <si>
    <t>ТВ, хол,балк- 4,5,6-й этаж</t>
  </si>
  <si>
    <t>ДВМ(Мать  и Дитя) 1 категории</t>
  </si>
  <si>
    <t>ДВМ(Мать  и Дитя) 2 категории</t>
  </si>
  <si>
    <t>Л-ДВМ(Мать и Дитя)</t>
  </si>
  <si>
    <t>ДВМ(Мать  и Дитя)1 кат."Оздоровит. Курс"</t>
  </si>
  <si>
    <t>5-14 лет, ТВ,хол- 4,5,6-й этаж</t>
  </si>
  <si>
    <t>Л -ДВМ с Одноместн. Размещение</t>
  </si>
  <si>
    <t>Гостиничные услуги проживания</t>
  </si>
  <si>
    <t>Размещение по гостинице</t>
  </si>
  <si>
    <t>Стандарт</t>
  </si>
  <si>
    <t xml:space="preserve">Люкс </t>
  </si>
  <si>
    <t>Доп. Места</t>
  </si>
  <si>
    <t>ОДМ 1 категории</t>
  </si>
  <si>
    <t>Л-ОДМ</t>
  </si>
  <si>
    <t>ДВМ  П\К</t>
  </si>
  <si>
    <t>ДВМ стандарт</t>
  </si>
  <si>
    <t>Общетерапевтическое отделение</t>
  </si>
  <si>
    <t>санаторно-курортная путевка</t>
  </si>
  <si>
    <t>Доп. Место до 4-х лет</t>
  </si>
  <si>
    <t>Доп. Место от 4 до 18 лет</t>
  </si>
  <si>
    <t xml:space="preserve">ОДМ                   </t>
  </si>
  <si>
    <t xml:space="preserve">ОДМ                    </t>
  </si>
  <si>
    <t>от 1-4 лет</t>
  </si>
  <si>
    <t>ребенок от 7-18 лет</t>
  </si>
  <si>
    <t>Реб. Основн. Место</t>
  </si>
  <si>
    <t>Реб. Доп. Место</t>
  </si>
  <si>
    <t>Курортная клиника 
ФГБУ ПГНИИК ФМБА России</t>
  </si>
  <si>
    <t>Мать и Дитя (ребенок+сопровождающий)</t>
  </si>
  <si>
    <t>Психонервологическое отделение</t>
  </si>
  <si>
    <t>3-х,4-х местные</t>
  </si>
  <si>
    <t>Без удобств, с раковиной</t>
  </si>
  <si>
    <t>4 категории</t>
  </si>
  <si>
    <t>с удобствами</t>
  </si>
  <si>
    <t>1 категории</t>
  </si>
  <si>
    <t xml:space="preserve">  </t>
  </si>
  <si>
    <t>Педиатрическое отделение</t>
  </si>
  <si>
    <t>Пребывание одного ребенка с сопровождающим</t>
  </si>
  <si>
    <t>3-х,2-х местные</t>
  </si>
  <si>
    <t>4-х,3-х местные</t>
  </si>
  <si>
    <t>5 категории</t>
  </si>
  <si>
    <t>4-х,3-х,1- местные</t>
  </si>
  <si>
    <t>3-х, 2-х, блочные, 1-местные</t>
  </si>
  <si>
    <t>Взрослое отд., Неврологическое отд., Ревматологтческое отд., 
Гастроэнтерологическое Отд.,Гинекологическое отд.</t>
  </si>
  <si>
    <t>4-х, 3-х, 1- местные</t>
  </si>
  <si>
    <t>3-х, 3-х, блочные, 1-местные</t>
  </si>
  <si>
    <t>Звоните на Кавминводы по телефонам  (8793) 32-13-18</t>
  </si>
  <si>
    <t>ОДМ в/к</t>
  </si>
  <si>
    <t xml:space="preserve">ДВМ 1 категория </t>
  </si>
  <si>
    <t xml:space="preserve">ДВМ </t>
  </si>
  <si>
    <t>ДВМ повыш. комфортности</t>
  </si>
  <si>
    <t>ДВМ улучшенный</t>
  </si>
  <si>
    <t>ОДМ 1 категория улучшенный</t>
  </si>
  <si>
    <t>ПЦВС детский</t>
  </si>
  <si>
    <t>Взрослый с лечением</t>
  </si>
  <si>
    <t>Взрослый без  лечения</t>
  </si>
  <si>
    <t>Ребенок с лечением</t>
  </si>
  <si>
    <t>Допместо ребенок с лечением</t>
  </si>
  <si>
    <t>Допместо ребенок без лечения</t>
  </si>
  <si>
    <t>ДВМ - Люкс</t>
  </si>
  <si>
    <t xml:space="preserve">Трехместный </t>
  </si>
  <si>
    <t>2013 г</t>
  </si>
  <si>
    <t>2013 г.</t>
  </si>
  <si>
    <t>1 полугодие</t>
  </si>
  <si>
    <t>на 2013г.</t>
  </si>
  <si>
    <t>с 01.01.2013г.-30.04.2013 г..</t>
  </si>
  <si>
    <t>П\Л 3-х мест</t>
  </si>
  <si>
    <t>Люкс ДВМ</t>
  </si>
  <si>
    <t>Студия ДВМ</t>
  </si>
  <si>
    <t>ОДМ улуч.</t>
  </si>
  <si>
    <t>208,308,408</t>
  </si>
  <si>
    <t>101,211,311,213,315,206,306,406</t>
  </si>
  <si>
    <t>С 12.01.2013г.-11.03.2013г.</t>
  </si>
  <si>
    <t>4 корп.</t>
  </si>
  <si>
    <t>4-5 корп.</t>
  </si>
  <si>
    <t>10 корп.</t>
  </si>
  <si>
    <t>1,2 категория</t>
  </si>
  <si>
    <t>1,4,5 корп.</t>
  </si>
  <si>
    <t>ребенок до 14 лет</t>
  </si>
  <si>
    <t>4,10 корп.</t>
  </si>
  <si>
    <t>С 12.03.2013г.-13.05.2013г.</t>
  </si>
  <si>
    <t>ДВМ  3 категория</t>
  </si>
  <si>
    <t>ОДМ стандарт</t>
  </si>
  <si>
    <t>Неврологический профиль</t>
  </si>
  <si>
    <t>ЛЮКС ДВМ</t>
  </si>
  <si>
    <t>ОДМ П/К</t>
  </si>
  <si>
    <t>Спинальное отделение</t>
  </si>
  <si>
    <t>путевка для сопровождающего</t>
  </si>
  <si>
    <t>без лечения</t>
  </si>
  <si>
    <t>"Мать и дитя" ребенок с ДЦП</t>
  </si>
  <si>
    <t>ДВМ специализированный</t>
  </si>
  <si>
    <t>сопровождающий без лечения</t>
  </si>
  <si>
    <t>ДВМ место для реб.(4-14)</t>
  </si>
  <si>
    <t>Л-ДВМ место для реб.(4-14)</t>
  </si>
  <si>
    <t>Апартаменты-ДВМ</t>
  </si>
  <si>
    <t>Апартаменты -ДВМ(мать и дитя)</t>
  </si>
  <si>
    <t>Апартаменты -ДВМ место для реб.(3-14)</t>
  </si>
  <si>
    <t>Апатраменты</t>
  </si>
  <si>
    <t xml:space="preserve"> корпус В</t>
  </si>
  <si>
    <t>Реб. до 7 лет Основн. Место</t>
  </si>
  <si>
    <t>Реб. До 14 лет Основн. Место</t>
  </si>
  <si>
    <t>Реб. до 7 лет доп. Место</t>
  </si>
  <si>
    <t>Реб. До 14 лет доп. Место</t>
  </si>
  <si>
    <t xml:space="preserve"> корпус 2,7,В</t>
  </si>
  <si>
    <t xml:space="preserve"> корпус Б</t>
  </si>
  <si>
    <t xml:space="preserve"> корпус Б,4</t>
  </si>
  <si>
    <t xml:space="preserve"> корпус 10 А</t>
  </si>
  <si>
    <t xml:space="preserve"> корпус Б,3,4</t>
  </si>
  <si>
    <t>ОДМ 2 категории</t>
  </si>
  <si>
    <t xml:space="preserve"> корпус 3 Г</t>
  </si>
  <si>
    <t>с 01.01.2013г.-31.05.20132г.</t>
  </si>
  <si>
    <t>с 01.01.2013г.-30.04.20132г.</t>
  </si>
  <si>
    <t>На 2013г.</t>
  </si>
  <si>
    <t>1 квартал</t>
  </si>
  <si>
    <t>с 01.01.2013г.-31.05.2013г.</t>
  </si>
  <si>
    <t>с 01.01.2013г.-31.03.2013г.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</si>
</sst>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sz val="11"/>
      <name val="Arial Cyr"/>
      <family val="2"/>
    </font>
    <font>
      <b/>
      <i/>
      <sz val="9"/>
      <name val="Arial Cyr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b/>
      <sz val="9"/>
      <color indexed="18"/>
      <name val="Arial"/>
      <family val="2"/>
    </font>
    <font>
      <b/>
      <i/>
      <sz val="9"/>
      <color indexed="8"/>
      <name val="Arial"/>
      <family val="2"/>
    </font>
    <font>
      <i/>
      <u val="single"/>
      <sz val="9"/>
      <name val="Arial"/>
      <family val="2"/>
    </font>
    <font>
      <i/>
      <sz val="8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i/>
      <sz val="8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>
      <alignment/>
    </xf>
    <xf numFmtId="0" fontId="22" fillId="0" borderId="0" xfId="0" applyFont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3" fontId="26" fillId="0" borderId="11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 applyProtection="1">
      <alignment horizontal="right" vertical="center"/>
      <protection locked="0"/>
    </xf>
    <xf numFmtId="1" fontId="27" fillId="0" borderId="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9" fillId="24" borderId="12" xfId="0" applyFont="1" applyFill="1" applyBorder="1" applyAlignment="1">
      <alignment horizontal="left" vertical="center"/>
    </xf>
    <xf numFmtId="0" fontId="24" fillId="24" borderId="13" xfId="0" applyFont="1" applyFill="1" applyBorder="1" applyAlignment="1">
      <alignment horizontal="center" vertical="center"/>
    </xf>
    <xf numFmtId="3" fontId="25" fillId="24" borderId="11" xfId="0" applyNumberFormat="1" applyFont="1" applyFill="1" applyBorder="1" applyAlignment="1">
      <alignment horizontal="center" vertical="center"/>
    </xf>
    <xf numFmtId="3" fontId="25" fillId="24" borderId="11" xfId="0" applyNumberFormat="1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>
      <alignment horizontal="left" vertical="center"/>
    </xf>
    <xf numFmtId="0" fontId="24" fillId="24" borderId="11" xfId="0" applyFont="1" applyFill="1" applyBorder="1" applyAlignment="1">
      <alignment horizontal="center" vertical="center"/>
    </xf>
    <xf numFmtId="3" fontId="25" fillId="24" borderId="13" xfId="0" applyNumberFormat="1" applyFont="1" applyFill="1" applyBorder="1" applyAlignment="1">
      <alignment horizontal="center" vertical="center"/>
    </xf>
    <xf numFmtId="3" fontId="25" fillId="24" borderId="14" xfId="0" applyNumberFormat="1" applyFont="1" applyFill="1" applyBorder="1" applyAlignment="1">
      <alignment horizontal="center" vertical="center"/>
    </xf>
    <xf numFmtId="3" fontId="25" fillId="24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right" vertical="center"/>
    </xf>
    <xf numFmtId="3" fontId="26" fillId="0" borderId="14" xfId="0" applyNumberFormat="1" applyFont="1" applyFill="1" applyBorder="1" applyAlignment="1">
      <alignment horizontal="right" vertical="center"/>
    </xf>
    <xf numFmtId="3" fontId="26" fillId="0" borderId="14" xfId="0" applyNumberFormat="1" applyFont="1" applyFill="1" applyBorder="1" applyAlignment="1" applyProtection="1">
      <alignment horizontal="right" vertical="center"/>
      <protection locked="0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3" fontId="26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26" fillId="0" borderId="10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9" fontId="27" fillId="0" borderId="0" xfId="0" applyNumberFormat="1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horizontal="center" vertical="center"/>
    </xf>
    <xf numFmtId="3" fontId="27" fillId="0" borderId="11" xfId="0" applyNumberFormat="1" applyFont="1" applyFill="1" applyBorder="1" applyAlignment="1" applyProtection="1">
      <alignment horizontal="center" vertical="center"/>
      <protection locked="0"/>
    </xf>
    <xf numFmtId="3" fontId="26" fillId="0" borderId="11" xfId="0" applyNumberFormat="1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3" fontId="26" fillId="0" borderId="1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 applyProtection="1">
      <alignment horizontal="right" vertical="center"/>
      <protection locked="0"/>
    </xf>
    <xf numFmtId="0" fontId="25" fillId="24" borderId="14" xfId="0" applyFont="1" applyFill="1" applyBorder="1" applyAlignment="1">
      <alignment horizontal="center" vertical="center"/>
    </xf>
    <xf numFmtId="0" fontId="25" fillId="24" borderId="14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1" fontId="27" fillId="0" borderId="0" xfId="0" applyNumberFormat="1" applyFont="1" applyFill="1" applyBorder="1" applyAlignment="1" applyProtection="1">
      <alignment horizontal="right" vertical="center"/>
      <protection locked="0"/>
    </xf>
    <xf numFmtId="0" fontId="24" fillId="24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vertical="center"/>
    </xf>
    <xf numFmtId="0" fontId="27" fillId="24" borderId="11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left" vertical="center"/>
    </xf>
    <xf numFmtId="0" fontId="24" fillId="24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26" fillId="24" borderId="15" xfId="0" applyNumberFormat="1" applyFont="1" applyFill="1" applyBorder="1" applyAlignment="1">
      <alignment horizontal="center" vertical="center"/>
    </xf>
    <xf numFmtId="3" fontId="26" fillId="24" borderId="11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9" fillId="24" borderId="14" xfId="0" applyFont="1" applyFill="1" applyBorder="1" applyAlignment="1">
      <alignment horizontal="left" vertical="center"/>
    </xf>
    <xf numFmtId="0" fontId="24" fillId="24" borderId="14" xfId="0" applyFont="1" applyFill="1" applyBorder="1" applyAlignment="1">
      <alignment horizontal="center" vertical="center"/>
    </xf>
    <xf numFmtId="0" fontId="27" fillId="25" borderId="16" xfId="0" applyFont="1" applyFill="1" applyBorder="1" applyAlignment="1">
      <alignment horizontal="left" vertical="center"/>
    </xf>
    <xf numFmtId="3" fontId="26" fillId="0" borderId="15" xfId="0" applyNumberFormat="1" applyFont="1" applyFill="1" applyBorder="1" applyAlignment="1">
      <alignment horizontal="right" vertical="center"/>
    </xf>
    <xf numFmtId="3" fontId="26" fillId="0" borderId="15" xfId="0" applyNumberFormat="1" applyFont="1" applyFill="1" applyBorder="1" applyAlignment="1" applyProtection="1">
      <alignment horizontal="right" vertical="center"/>
      <protection locked="0"/>
    </xf>
    <xf numFmtId="0" fontId="0" fillId="25" borderId="0" xfId="0" applyFill="1" applyAlignment="1">
      <alignment/>
    </xf>
    <xf numFmtId="0" fontId="27" fillId="0" borderId="15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6" fillId="0" borderId="11" xfId="0" applyFont="1" applyFill="1" applyBorder="1" applyAlignment="1">
      <alignment vertical="center" wrapText="1"/>
    </xf>
    <xf numFmtId="3" fontId="26" fillId="24" borderId="11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 applyProtection="1">
      <alignment horizontal="right" vertical="center"/>
      <protection locked="0"/>
    </xf>
    <xf numFmtId="0" fontId="0" fillId="25" borderId="0" xfId="0" applyFill="1" applyBorder="1" applyAlignment="1">
      <alignment/>
    </xf>
    <xf numFmtId="3" fontId="26" fillId="0" borderId="19" xfId="0" applyNumberFormat="1" applyFont="1" applyFill="1" applyBorder="1" applyAlignment="1">
      <alignment horizontal="right" vertical="center"/>
    </xf>
    <xf numFmtId="3" fontId="26" fillId="0" borderId="16" xfId="0" applyNumberFormat="1" applyFont="1" applyFill="1" applyBorder="1" applyAlignment="1" applyProtection="1">
      <alignment horizontal="right" vertical="center"/>
      <protection locked="0"/>
    </xf>
    <xf numFmtId="3" fontId="26" fillId="24" borderId="15" xfId="0" applyNumberFormat="1" applyFont="1" applyFill="1" applyBorder="1" applyAlignment="1">
      <alignment horizontal="right" vertical="center"/>
    </xf>
    <xf numFmtId="3" fontId="26" fillId="24" borderId="16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>
      <alignment horizontal="left" vertical="center"/>
    </xf>
    <xf numFmtId="3" fontId="26" fillId="24" borderId="13" xfId="0" applyNumberFormat="1" applyFont="1" applyFill="1" applyBorder="1" applyAlignment="1">
      <alignment horizontal="right" vertical="center"/>
    </xf>
    <xf numFmtId="3" fontId="26" fillId="24" borderId="14" xfId="0" applyNumberFormat="1" applyFont="1" applyFill="1" applyBorder="1" applyAlignment="1">
      <alignment horizontal="right" vertical="center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right"/>
    </xf>
    <xf numFmtId="0" fontId="26" fillId="0" borderId="19" xfId="0" applyFont="1" applyFill="1" applyBorder="1" applyAlignment="1">
      <alignment vertical="center"/>
    </xf>
    <xf numFmtId="3" fontId="26" fillId="24" borderId="20" xfId="0" applyNumberFormat="1" applyFont="1" applyFill="1" applyBorder="1" applyAlignment="1" applyProtection="1">
      <alignment horizontal="right" vertical="center"/>
      <protection locked="0"/>
    </xf>
    <xf numFmtId="3" fontId="26" fillId="0" borderId="20" xfId="0" applyNumberFormat="1" applyFont="1" applyFill="1" applyBorder="1" applyAlignment="1" applyProtection="1">
      <alignment horizontal="right" vertical="center"/>
      <protection locked="0"/>
    </xf>
    <xf numFmtId="3" fontId="26" fillId="0" borderId="0" xfId="0" applyNumberFormat="1" applyFont="1" applyFill="1" applyBorder="1" applyAlignment="1">
      <alignment horizontal="center" vertical="center" wrapText="1"/>
    </xf>
    <xf numFmtId="9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3" fontId="26" fillId="0" borderId="18" xfId="0" applyNumberFormat="1" applyFont="1" applyFill="1" applyBorder="1" applyAlignment="1">
      <alignment horizontal="right" vertical="center"/>
    </xf>
    <xf numFmtId="164" fontId="27" fillId="0" borderId="11" xfId="0" applyNumberFormat="1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vertical="center"/>
    </xf>
    <xf numFmtId="3" fontId="21" fillId="25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5" fillId="24" borderId="11" xfId="0" applyFont="1" applyFill="1" applyBorder="1" applyAlignment="1">
      <alignment/>
    </xf>
    <xf numFmtId="0" fontId="36" fillId="0" borderId="11" xfId="0" applyFont="1" applyBorder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vertical="center"/>
    </xf>
    <xf numFmtId="0" fontId="27" fillId="25" borderId="0" xfId="0" applyFont="1" applyFill="1" applyBorder="1" applyAlignment="1">
      <alignment vertical="center" wrapText="1"/>
    </xf>
    <xf numFmtId="0" fontId="26" fillId="25" borderId="0" xfId="0" applyFont="1" applyFill="1" applyBorder="1" applyAlignment="1">
      <alignment vertical="center" wrapText="1"/>
    </xf>
    <xf numFmtId="9" fontId="27" fillId="25" borderId="0" xfId="0" applyNumberFormat="1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horizontal="center"/>
    </xf>
    <xf numFmtId="0" fontId="19" fillId="25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9" fontId="27" fillId="25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/>
    </xf>
    <xf numFmtId="0" fontId="27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5" fillId="24" borderId="11" xfId="0" applyFont="1" applyFill="1" applyBorder="1" applyAlignment="1">
      <alignment/>
    </xf>
    <xf numFmtId="0" fontId="27" fillId="0" borderId="21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3" fontId="26" fillId="26" borderId="21" xfId="0" applyNumberFormat="1" applyFont="1" applyFill="1" applyBorder="1" applyAlignment="1">
      <alignment horizontal="center" vertical="center"/>
    </xf>
    <xf numFmtId="3" fontId="26" fillId="26" borderId="21" xfId="0" applyNumberFormat="1" applyFont="1" applyFill="1" applyBorder="1" applyAlignment="1">
      <alignment horizontal="right" vertical="center"/>
    </xf>
    <xf numFmtId="3" fontId="26" fillId="26" borderId="21" xfId="0" applyNumberFormat="1" applyFont="1" applyFill="1" applyBorder="1" applyAlignment="1" applyProtection="1">
      <alignment horizontal="right" vertical="center"/>
      <protection locked="0"/>
    </xf>
    <xf numFmtId="0" fontId="25" fillId="26" borderId="21" xfId="0" applyFont="1" applyFill="1" applyBorder="1" applyAlignment="1">
      <alignment horizontal="left" vertical="center"/>
    </xf>
    <xf numFmtId="0" fontId="40" fillId="24" borderId="11" xfId="0" applyFont="1" applyFill="1" applyBorder="1" applyAlignment="1">
      <alignment horizontal="left" vertical="center"/>
    </xf>
    <xf numFmtId="3" fontId="26" fillId="27" borderId="0" xfId="0" applyNumberFormat="1" applyFont="1" applyFill="1" applyBorder="1" applyAlignment="1">
      <alignment horizontal="center" vertical="center"/>
    </xf>
    <xf numFmtId="3" fontId="26" fillId="27" borderId="0" xfId="0" applyNumberFormat="1" applyFont="1" applyFill="1" applyBorder="1" applyAlignment="1">
      <alignment horizontal="right" vertical="center"/>
    </xf>
    <xf numFmtId="3" fontId="26" fillId="27" borderId="0" xfId="0" applyNumberFormat="1" applyFont="1" applyFill="1" applyBorder="1" applyAlignment="1" applyProtection="1">
      <alignment horizontal="right" vertical="center"/>
      <protection locked="0"/>
    </xf>
    <xf numFmtId="0" fontId="0" fillId="25" borderId="0" xfId="0" applyFill="1" applyAlignment="1">
      <alignment/>
    </xf>
    <xf numFmtId="0" fontId="38" fillId="11" borderId="20" xfId="0" applyFont="1" applyFill="1" applyBorder="1" applyAlignment="1">
      <alignment horizontal="center"/>
    </xf>
    <xf numFmtId="0" fontId="38" fillId="11" borderId="18" xfId="0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3" fontId="26" fillId="0" borderId="21" xfId="0" applyNumberFormat="1" applyFont="1" applyFill="1" applyBorder="1" applyAlignment="1">
      <alignment horizontal="right" vertical="center"/>
    </xf>
    <xf numFmtId="3" fontId="26" fillId="0" borderId="2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center"/>
    </xf>
    <xf numFmtId="0" fontId="40" fillId="24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3" fontId="41" fillId="0" borderId="11" xfId="0" applyNumberFormat="1" applyFont="1" applyFill="1" applyBorder="1" applyAlignment="1">
      <alignment horizontal="center" vertical="center"/>
    </xf>
    <xf numFmtId="3" fontId="41" fillId="0" borderId="11" xfId="0" applyNumberFormat="1" applyFont="1" applyFill="1" applyBorder="1" applyAlignment="1">
      <alignment horizontal="right" vertical="center"/>
    </xf>
    <xf numFmtId="3" fontId="41" fillId="0" borderId="11" xfId="0" applyNumberFormat="1" applyFont="1" applyFill="1" applyBorder="1" applyAlignment="1" applyProtection="1">
      <alignment horizontal="right" vertical="center"/>
      <protection locked="0"/>
    </xf>
    <xf numFmtId="0" fontId="41" fillId="0" borderId="15" xfId="0" applyFont="1" applyFill="1" applyBorder="1" applyAlignment="1">
      <alignment vertical="center"/>
    </xf>
    <xf numFmtId="3" fontId="41" fillId="0" borderId="15" xfId="0" applyNumberFormat="1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 applyProtection="1">
      <alignment horizontal="right" vertical="center"/>
      <protection locked="0"/>
    </xf>
    <xf numFmtId="3" fontId="41" fillId="0" borderId="15" xfId="0" applyNumberFormat="1" applyFont="1" applyFill="1" applyBorder="1" applyAlignment="1">
      <alignment horizontal="right" vertical="center"/>
    </xf>
    <xf numFmtId="3" fontId="41" fillId="0" borderId="16" xfId="0" applyNumberFormat="1" applyFont="1" applyFill="1" applyBorder="1" applyAlignment="1" applyProtection="1">
      <alignment horizontal="right" vertical="center"/>
      <protection locked="0"/>
    </xf>
    <xf numFmtId="0" fontId="27" fillId="26" borderId="11" xfId="0" applyFont="1" applyFill="1" applyBorder="1" applyAlignment="1">
      <alignment horizontal="left" vertical="center"/>
    </xf>
    <xf numFmtId="3" fontId="26" fillId="26" borderId="15" xfId="0" applyNumberFormat="1" applyFont="1" applyFill="1" applyBorder="1" applyAlignment="1">
      <alignment horizontal="center" vertical="center"/>
    </xf>
    <xf numFmtId="3" fontId="26" fillId="26" borderId="11" xfId="0" applyNumberFormat="1" applyFont="1" applyFill="1" applyBorder="1" applyAlignment="1">
      <alignment horizontal="right" vertical="center"/>
    </xf>
    <xf numFmtId="3" fontId="26" fillId="26" borderId="10" xfId="0" applyNumberFormat="1" applyFont="1" applyFill="1" applyBorder="1" applyAlignment="1" applyProtection="1">
      <alignment horizontal="right" vertical="center"/>
      <protection locked="0"/>
    </xf>
    <xf numFmtId="0" fontId="19" fillId="26" borderId="11" xfId="0" applyFont="1" applyFill="1" applyBorder="1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vertical="center"/>
    </xf>
    <xf numFmtId="0" fontId="0" fillId="0" borderId="21" xfId="0" applyFont="1" applyBorder="1" applyAlignment="1">
      <alignment/>
    </xf>
    <xf numFmtId="3" fontId="41" fillId="0" borderId="22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3" fontId="41" fillId="0" borderId="18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3" fontId="41" fillId="0" borderId="14" xfId="0" applyNumberFormat="1" applyFont="1" applyFill="1" applyBorder="1" applyAlignment="1">
      <alignment horizontal="center" vertical="center"/>
    </xf>
    <xf numFmtId="3" fontId="41" fillId="0" borderId="14" xfId="0" applyNumberFormat="1" applyFont="1" applyFill="1" applyBorder="1" applyAlignment="1">
      <alignment horizontal="right" vertical="center"/>
    </xf>
    <xf numFmtId="3" fontId="41" fillId="0" borderId="14" xfId="0" applyNumberFormat="1" applyFont="1" applyFill="1" applyBorder="1" applyAlignment="1" applyProtection="1">
      <alignment horizontal="right" vertical="center"/>
      <protection locked="0"/>
    </xf>
    <xf numFmtId="0" fontId="19" fillId="0" borderId="14" xfId="0" applyFont="1" applyBorder="1" applyAlignment="1">
      <alignment/>
    </xf>
    <xf numFmtId="0" fontId="1" fillId="0" borderId="16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3" fontId="41" fillId="0" borderId="23" xfId="0" applyNumberFormat="1" applyFont="1" applyFill="1" applyBorder="1" applyAlignment="1">
      <alignment horizontal="center" vertical="center"/>
    </xf>
    <xf numFmtId="3" fontId="41" fillId="0" borderId="22" xfId="0" applyNumberFormat="1" applyFont="1" applyFill="1" applyBorder="1" applyAlignment="1">
      <alignment horizontal="right" vertical="center"/>
    </xf>
    <xf numFmtId="3" fontId="41" fillId="0" borderId="23" xfId="0" applyNumberFormat="1" applyFont="1" applyFill="1" applyBorder="1" applyAlignment="1">
      <alignment horizontal="right" vertic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4" fillId="28" borderId="0" xfId="0" applyFont="1" applyFill="1" applyBorder="1" applyAlignment="1">
      <alignment horizontal="center" vertical="center"/>
    </xf>
    <xf numFmtId="0" fontId="0" fillId="27" borderId="0" xfId="0" applyFill="1" applyBorder="1" applyAlignment="1">
      <alignment/>
    </xf>
    <xf numFmtId="0" fontId="0" fillId="27" borderId="0" xfId="0" applyFill="1" applyAlignment="1">
      <alignment/>
    </xf>
    <xf numFmtId="0" fontId="21" fillId="0" borderId="20" xfId="0" applyFont="1" applyBorder="1" applyAlignment="1">
      <alignment/>
    </xf>
    <xf numFmtId="3" fontId="26" fillId="0" borderId="18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horizontal="right" vertical="center"/>
    </xf>
    <xf numFmtId="0" fontId="26" fillId="0" borderId="26" xfId="0" applyFont="1" applyFill="1" applyBorder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0" fillId="24" borderId="10" xfId="0" applyFont="1" applyFill="1" applyBorder="1" applyAlignment="1">
      <alignment horizontal="center" vertical="center" wrapText="1"/>
    </xf>
    <xf numFmtId="0" fontId="0" fillId="26" borderId="21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0" fillId="24" borderId="11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24" fillId="11" borderId="11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/>
    </xf>
    <xf numFmtId="0" fontId="28" fillId="11" borderId="15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/>
    </xf>
    <xf numFmtId="0" fontId="23" fillId="24" borderId="20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9" fillId="11" borderId="10" xfId="0" applyFont="1" applyFill="1" applyBorder="1" applyAlignment="1">
      <alignment horizontal="center" vertical="center"/>
    </xf>
    <xf numFmtId="0" fontId="39" fillId="11" borderId="20" xfId="0" applyFont="1" applyFill="1" applyBorder="1" applyAlignment="1">
      <alignment horizontal="center" vertical="center"/>
    </xf>
    <xf numFmtId="0" fontId="39" fillId="11" borderId="18" xfId="0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38" fillId="11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0"/>
  <sheetViews>
    <sheetView tabSelected="1" zoomScale="110" zoomScaleNormal="110" zoomScalePageLayoutView="0" workbookViewId="0" topLeftCell="A79">
      <selection activeCell="B263" sqref="B263"/>
    </sheetView>
  </sheetViews>
  <sheetFormatPr defaultColWidth="9.00390625" defaultRowHeight="12.75"/>
  <cols>
    <col min="1" max="1" width="34.125" style="0" customWidth="1"/>
    <col min="2" max="2" width="33.75390625" style="0" customWidth="1"/>
    <col min="4" max="4" width="17.75390625" style="0" customWidth="1"/>
    <col min="5" max="5" width="9.125" style="1" customWidth="1"/>
    <col min="10" max="10" width="11.125" style="0" customWidth="1"/>
    <col min="11" max="11" width="8.375" style="2" customWidth="1"/>
  </cols>
  <sheetData>
    <row r="1" spans="1:11" ht="12.75">
      <c r="A1" s="3" t="s">
        <v>0</v>
      </c>
      <c r="B1" s="4"/>
      <c r="C1" s="4"/>
      <c r="D1" s="4"/>
      <c r="E1" s="5"/>
      <c r="F1" s="4"/>
      <c r="G1" s="4"/>
      <c r="H1" s="4"/>
      <c r="I1" s="6"/>
      <c r="J1" s="4"/>
      <c r="K1" s="7"/>
    </row>
    <row r="2" spans="1:11" ht="12.75">
      <c r="A2" s="3" t="s">
        <v>1</v>
      </c>
      <c r="B2" s="4"/>
      <c r="C2" s="4"/>
      <c r="D2" s="4"/>
      <c r="E2" s="5"/>
      <c r="F2" s="4"/>
      <c r="G2" s="4"/>
      <c r="H2" s="4"/>
      <c r="I2" s="6"/>
      <c r="J2" s="4"/>
      <c r="K2" s="7"/>
    </row>
    <row r="3" spans="1:11" ht="15">
      <c r="A3" s="8" t="s">
        <v>183</v>
      </c>
      <c r="B3" s="4"/>
      <c r="C3" s="4"/>
      <c r="D3" s="4"/>
      <c r="E3" s="5"/>
      <c r="F3" s="4"/>
      <c r="G3" s="4"/>
      <c r="H3" s="4"/>
      <c r="I3" s="6"/>
      <c r="J3" s="4"/>
      <c r="K3" s="7"/>
    </row>
    <row r="4" spans="1:11" ht="15" customHeight="1">
      <c r="A4" s="4"/>
      <c r="B4" s="4"/>
      <c r="C4" s="4"/>
      <c r="D4" s="4"/>
      <c r="E4" s="5"/>
      <c r="F4" s="4"/>
      <c r="G4" s="4"/>
      <c r="H4" s="4"/>
      <c r="I4" s="6"/>
      <c r="J4" s="4"/>
      <c r="K4" s="7"/>
    </row>
    <row r="5" spans="1:11" ht="12.75">
      <c r="A5" s="135" t="s">
        <v>2</v>
      </c>
      <c r="B5" s="217" t="s">
        <v>198</v>
      </c>
      <c r="C5" s="217"/>
      <c r="D5" s="217"/>
      <c r="E5" s="9" t="s">
        <v>3</v>
      </c>
      <c r="F5" s="10">
        <v>12</v>
      </c>
      <c r="G5" s="10">
        <v>15</v>
      </c>
      <c r="H5" s="10">
        <v>18</v>
      </c>
      <c r="I5" s="11">
        <v>21</v>
      </c>
      <c r="J5" s="10">
        <v>24</v>
      </c>
      <c r="K5" s="7"/>
    </row>
    <row r="6" spans="1:11" ht="12.75">
      <c r="A6" s="218" t="s">
        <v>4</v>
      </c>
      <c r="B6" s="218"/>
      <c r="C6" s="218"/>
      <c r="D6" s="218"/>
      <c r="E6" s="218"/>
      <c r="F6" s="218"/>
      <c r="G6" s="218"/>
      <c r="H6" s="218"/>
      <c r="I6" s="218"/>
      <c r="J6" s="218"/>
      <c r="K6" s="7"/>
    </row>
    <row r="7" spans="1:11" ht="12.75">
      <c r="A7" s="131" t="s">
        <v>5</v>
      </c>
      <c r="B7" s="132" t="s">
        <v>6</v>
      </c>
      <c r="C7" s="133" t="s">
        <v>7</v>
      </c>
      <c r="D7" s="133"/>
      <c r="E7" s="103">
        <v>4200</v>
      </c>
      <c r="F7" s="14">
        <f>E7*12</f>
        <v>50400</v>
      </c>
      <c r="G7" s="14">
        <f>E7*15</f>
        <v>63000</v>
      </c>
      <c r="H7" s="14">
        <f>E7*18</f>
        <v>75600</v>
      </c>
      <c r="I7" s="15">
        <f>E7*21</f>
        <v>88200</v>
      </c>
      <c r="J7" s="14">
        <f>E7*24</f>
        <v>100800</v>
      </c>
      <c r="K7" s="7"/>
    </row>
    <row r="8" spans="1:11" ht="12.75">
      <c r="A8" s="131" t="s">
        <v>8</v>
      </c>
      <c r="B8" s="132" t="s">
        <v>6</v>
      </c>
      <c r="C8" s="133" t="s">
        <v>7</v>
      </c>
      <c r="D8" s="133"/>
      <c r="E8" s="103">
        <v>5000</v>
      </c>
      <c r="F8" s="14">
        <f>E8*12</f>
        <v>60000</v>
      </c>
      <c r="G8" s="14">
        <f>E8*15</f>
        <v>75000</v>
      </c>
      <c r="H8" s="14">
        <f>E8*18</f>
        <v>90000</v>
      </c>
      <c r="I8" s="15">
        <f>E8*21</f>
        <v>105000</v>
      </c>
      <c r="J8" s="14">
        <f>E8*24</f>
        <v>120000</v>
      </c>
      <c r="K8" s="7" t="s">
        <v>9</v>
      </c>
    </row>
    <row r="9" spans="1:11" ht="12.75">
      <c r="A9" s="131" t="s">
        <v>10</v>
      </c>
      <c r="B9" s="132" t="s">
        <v>6</v>
      </c>
      <c r="C9" s="133" t="s">
        <v>7</v>
      </c>
      <c r="D9" s="133"/>
      <c r="E9" s="103">
        <v>5500</v>
      </c>
      <c r="F9" s="14">
        <v>22944</v>
      </c>
      <c r="G9" s="14">
        <v>28680</v>
      </c>
      <c r="H9" s="14">
        <v>34416</v>
      </c>
      <c r="I9" s="15">
        <v>40152</v>
      </c>
      <c r="J9" s="14">
        <v>45888</v>
      </c>
      <c r="K9" s="16"/>
    </row>
    <row r="10" spans="1:11" ht="12.75">
      <c r="A10" s="131" t="s">
        <v>11</v>
      </c>
      <c r="B10" s="132" t="s">
        <v>6</v>
      </c>
      <c r="C10" s="134" t="s">
        <v>7</v>
      </c>
      <c r="D10" s="133"/>
      <c r="E10" s="103">
        <v>6400</v>
      </c>
      <c r="F10" s="14">
        <f>E10*12</f>
        <v>76800</v>
      </c>
      <c r="G10" s="14">
        <f>E10*15</f>
        <v>96000</v>
      </c>
      <c r="H10" s="14">
        <f>E10*18</f>
        <v>115200</v>
      </c>
      <c r="I10" s="15">
        <f>E10*21</f>
        <v>134400</v>
      </c>
      <c r="J10" s="14">
        <f>E10*24</f>
        <v>153600</v>
      </c>
      <c r="K10" s="16"/>
    </row>
    <row r="11" spans="1:11" ht="12.75">
      <c r="A11" s="131" t="s">
        <v>12</v>
      </c>
      <c r="B11" s="132" t="s">
        <v>6</v>
      </c>
      <c r="C11" s="133" t="s">
        <v>13</v>
      </c>
      <c r="D11" s="133" t="s">
        <v>14</v>
      </c>
      <c r="E11" s="103">
        <v>6500</v>
      </c>
      <c r="F11" s="14">
        <f>E11*12</f>
        <v>78000</v>
      </c>
      <c r="G11" s="14">
        <f>E11*15</f>
        <v>97500</v>
      </c>
      <c r="H11" s="14">
        <f>E11*18</f>
        <v>117000</v>
      </c>
      <c r="I11" s="15">
        <f>E11*21</f>
        <v>136500</v>
      </c>
      <c r="J11" s="14">
        <f>E11*24</f>
        <v>156000</v>
      </c>
      <c r="K11" s="16"/>
    </row>
    <row r="12" spans="1:11" ht="12.75">
      <c r="A12" s="131" t="s">
        <v>126</v>
      </c>
      <c r="B12" s="132" t="s">
        <v>6</v>
      </c>
      <c r="C12" s="133" t="s">
        <v>13</v>
      </c>
      <c r="D12" s="133"/>
      <c r="E12" s="103">
        <v>7400</v>
      </c>
      <c r="F12" s="14">
        <f>E12*12</f>
        <v>88800</v>
      </c>
      <c r="G12" s="14">
        <f>E12*15</f>
        <v>111000</v>
      </c>
      <c r="H12" s="14">
        <f>E12*18</f>
        <v>133200</v>
      </c>
      <c r="I12" s="15">
        <f>E12*21</f>
        <v>155400</v>
      </c>
      <c r="J12" s="14">
        <f>E12*24</f>
        <v>177600</v>
      </c>
      <c r="K12" s="16"/>
    </row>
    <row r="13" spans="1:11" ht="12.75">
      <c r="A13" s="131" t="s">
        <v>15</v>
      </c>
      <c r="B13" s="131" t="s">
        <v>16</v>
      </c>
      <c r="C13" s="133" t="s">
        <v>17</v>
      </c>
      <c r="D13" s="133" t="s">
        <v>14</v>
      </c>
      <c r="E13" s="103">
        <v>8000</v>
      </c>
      <c r="F13" s="14">
        <v>22944</v>
      </c>
      <c r="G13" s="14">
        <v>28680</v>
      </c>
      <c r="H13" s="14">
        <v>34416</v>
      </c>
      <c r="I13" s="15">
        <v>40152</v>
      </c>
      <c r="J13" s="14">
        <v>45888</v>
      </c>
      <c r="K13" s="16"/>
    </row>
    <row r="14" spans="1:11" ht="12.75">
      <c r="A14" s="131" t="s">
        <v>127</v>
      </c>
      <c r="B14" s="131" t="s">
        <v>16</v>
      </c>
      <c r="C14" s="133" t="s">
        <v>17</v>
      </c>
      <c r="D14" s="133"/>
      <c r="E14" s="103">
        <v>9000</v>
      </c>
      <c r="F14" s="14">
        <f>E14*12</f>
        <v>108000</v>
      </c>
      <c r="G14" s="14">
        <f>E14*15</f>
        <v>135000</v>
      </c>
      <c r="H14" s="14">
        <f>E14*18</f>
        <v>162000</v>
      </c>
      <c r="I14" s="15">
        <f>E14*21</f>
        <v>189000</v>
      </c>
      <c r="J14" s="14">
        <f>E14*24</f>
        <v>216000</v>
      </c>
      <c r="K14" s="16"/>
    </row>
    <row r="15" spans="1:11" ht="12.75">
      <c r="A15" s="218" t="s">
        <v>146</v>
      </c>
      <c r="B15" s="218"/>
      <c r="C15" s="218"/>
      <c r="D15" s="218"/>
      <c r="E15" s="218"/>
      <c r="F15" s="218"/>
      <c r="G15" s="218"/>
      <c r="H15" s="218"/>
      <c r="I15" s="218"/>
      <c r="J15" s="218"/>
      <c r="K15" s="16"/>
    </row>
    <row r="16" spans="1:11" ht="12.75">
      <c r="A16" s="131" t="s">
        <v>147</v>
      </c>
      <c r="B16" s="131" t="s">
        <v>18</v>
      </c>
      <c r="C16" s="133" t="s">
        <v>7</v>
      </c>
      <c r="D16" s="133"/>
      <c r="E16" s="103">
        <v>3500</v>
      </c>
      <c r="F16" s="14">
        <f>E16*12</f>
        <v>42000</v>
      </c>
      <c r="G16" s="14">
        <f>E16*15</f>
        <v>52500</v>
      </c>
      <c r="H16" s="14">
        <f>E16*18</f>
        <v>63000</v>
      </c>
      <c r="I16" s="15">
        <f>E16*21</f>
        <v>73500</v>
      </c>
      <c r="J16" s="14">
        <f>E16*24</f>
        <v>84000</v>
      </c>
      <c r="K16" s="16"/>
    </row>
    <row r="17" spans="1:11" ht="12.75">
      <c r="A17" s="131" t="s">
        <v>148</v>
      </c>
      <c r="B17" s="131" t="s">
        <v>18</v>
      </c>
      <c r="C17" s="133" t="s">
        <v>7</v>
      </c>
      <c r="D17" s="133"/>
      <c r="E17" s="103">
        <v>4500</v>
      </c>
      <c r="F17" s="14">
        <v>22944</v>
      </c>
      <c r="G17" s="14">
        <v>28680</v>
      </c>
      <c r="H17" s="14">
        <v>34416</v>
      </c>
      <c r="I17" s="15">
        <v>40152</v>
      </c>
      <c r="J17" s="14">
        <v>45888</v>
      </c>
      <c r="K17" s="16"/>
    </row>
    <row r="18" spans="1:11" ht="12.75">
      <c r="A18" s="131" t="s">
        <v>87</v>
      </c>
      <c r="B18" s="131" t="s">
        <v>18</v>
      </c>
      <c r="C18" s="133" t="s">
        <v>13</v>
      </c>
      <c r="D18" s="133" t="s">
        <v>14</v>
      </c>
      <c r="E18" s="103">
        <v>5500</v>
      </c>
      <c r="F18" s="14">
        <f>E18*12</f>
        <v>66000</v>
      </c>
      <c r="G18" s="14">
        <f>E18*15</f>
        <v>82500</v>
      </c>
      <c r="H18" s="14">
        <f>E18*18</f>
        <v>99000</v>
      </c>
      <c r="I18" s="15">
        <f>E18*21</f>
        <v>115500</v>
      </c>
      <c r="J18" s="14">
        <f>E18*24</f>
        <v>132000</v>
      </c>
      <c r="K18" s="16"/>
    </row>
    <row r="19" spans="1:11" ht="12.75">
      <c r="A19" s="131" t="s">
        <v>87</v>
      </c>
      <c r="B19" s="131" t="s">
        <v>16</v>
      </c>
      <c r="C19" s="133" t="s">
        <v>17</v>
      </c>
      <c r="D19" s="133" t="s">
        <v>14</v>
      </c>
      <c r="E19" s="103">
        <v>7500</v>
      </c>
      <c r="F19" s="14">
        <v>22944</v>
      </c>
      <c r="G19" s="14">
        <v>28680</v>
      </c>
      <c r="H19" s="14">
        <v>34416</v>
      </c>
      <c r="I19" s="15">
        <v>40152</v>
      </c>
      <c r="J19" s="14">
        <v>45888</v>
      </c>
      <c r="K19" s="16"/>
    </row>
    <row r="20" spans="1:11" ht="12.75">
      <c r="A20" s="131" t="s">
        <v>149</v>
      </c>
      <c r="B20" s="131" t="s">
        <v>9</v>
      </c>
      <c r="C20" s="133" t="s">
        <v>9</v>
      </c>
      <c r="D20" s="133"/>
      <c r="E20" s="103">
        <v>1000</v>
      </c>
      <c r="F20" s="14">
        <f>E20*12</f>
        <v>12000</v>
      </c>
      <c r="G20" s="14">
        <f>E20*15</f>
        <v>15000</v>
      </c>
      <c r="H20" s="14">
        <f>E20*18</f>
        <v>18000</v>
      </c>
      <c r="I20" s="15">
        <f>E20*21</f>
        <v>21000</v>
      </c>
      <c r="J20" s="14">
        <f>E20*24</f>
        <v>24000</v>
      </c>
      <c r="K20" s="16"/>
    </row>
    <row r="21" spans="1:11" ht="13.5">
      <c r="A21" s="219" t="s">
        <v>19</v>
      </c>
      <c r="B21" s="219"/>
      <c r="C21" s="219"/>
      <c r="D21" s="219"/>
      <c r="E21" s="219"/>
      <c r="F21" s="219"/>
      <c r="G21" s="219"/>
      <c r="H21" s="219"/>
      <c r="I21" s="219"/>
      <c r="J21" s="219"/>
      <c r="K21" s="16"/>
    </row>
    <row r="22" spans="1:11" ht="12.75">
      <c r="A22" s="17"/>
      <c r="B22" s="18"/>
      <c r="C22" s="18"/>
      <c r="D22" s="18"/>
      <c r="E22" s="18"/>
      <c r="F22" s="18"/>
      <c r="G22" s="18"/>
      <c r="H22" s="18"/>
      <c r="I22" s="18"/>
      <c r="J22" s="19"/>
      <c r="K22" s="16"/>
    </row>
    <row r="23" spans="1:11" ht="12.75" customHeight="1">
      <c r="A23" s="20" t="s">
        <v>20</v>
      </c>
      <c r="B23" s="215" t="s">
        <v>199</v>
      </c>
      <c r="C23" s="215"/>
      <c r="D23" s="215"/>
      <c r="E23" s="21" t="s">
        <v>3</v>
      </c>
      <c r="F23" s="22">
        <v>12</v>
      </c>
      <c r="G23" s="22">
        <v>15</v>
      </c>
      <c r="H23" s="22">
        <v>18</v>
      </c>
      <c r="I23" s="23">
        <v>21</v>
      </c>
      <c r="J23" s="22">
        <v>24</v>
      </c>
      <c r="K23" s="16"/>
    </row>
    <row r="24" spans="1:11" ht="12.75" customHeight="1">
      <c r="A24" s="24"/>
      <c r="B24" s="214" t="s">
        <v>21</v>
      </c>
      <c r="C24" s="214"/>
      <c r="D24" s="214"/>
      <c r="E24" s="25"/>
      <c r="F24" s="26"/>
      <c r="G24" s="27"/>
      <c r="H24" s="27"/>
      <c r="I24" s="28"/>
      <c r="J24" s="27"/>
      <c r="K24" s="16"/>
    </row>
    <row r="25" spans="1:11" ht="12.75" customHeight="1">
      <c r="A25" s="36" t="s">
        <v>24</v>
      </c>
      <c r="B25" s="37" t="s">
        <v>22</v>
      </c>
      <c r="C25" s="38" t="s">
        <v>23</v>
      </c>
      <c r="D25" s="38"/>
      <c r="E25" s="32">
        <v>3300</v>
      </c>
      <c r="F25" s="14">
        <v>52800</v>
      </c>
      <c r="G25" s="14">
        <v>66600</v>
      </c>
      <c r="H25" s="14">
        <v>79920</v>
      </c>
      <c r="I25" s="39">
        <v>93240</v>
      </c>
      <c r="J25" s="14">
        <v>106560</v>
      </c>
      <c r="K25" s="16"/>
    </row>
    <row r="26" spans="1:11" ht="12.75" customHeight="1">
      <c r="A26" s="36" t="s">
        <v>24</v>
      </c>
      <c r="B26" s="37" t="s">
        <v>22</v>
      </c>
      <c r="C26" s="38" t="s">
        <v>23</v>
      </c>
      <c r="D26" s="13" t="s">
        <v>14</v>
      </c>
      <c r="E26" s="32">
        <v>5000</v>
      </c>
      <c r="F26" s="33">
        <f aca="true" t="shared" si="0" ref="F26:F34">E26*12</f>
        <v>60000</v>
      </c>
      <c r="G26" s="34">
        <f aca="true" t="shared" si="1" ref="G26:G34">E26*15</f>
        <v>75000</v>
      </c>
      <c r="H26" s="34">
        <f aca="true" t="shared" si="2" ref="H26:H34">E26*18</f>
        <v>90000</v>
      </c>
      <c r="I26" s="35">
        <f aca="true" t="shared" si="3" ref="I26:I34">E26*21</f>
        <v>105000</v>
      </c>
      <c r="J26" s="34">
        <f aca="true" t="shared" si="4" ref="J26:J34">E26*24</f>
        <v>120000</v>
      </c>
      <c r="K26" s="16"/>
    </row>
    <row r="27" spans="1:11" ht="12.75" customHeight="1">
      <c r="A27" s="36" t="s">
        <v>25</v>
      </c>
      <c r="B27" s="37" t="s">
        <v>22</v>
      </c>
      <c r="C27" s="38" t="s">
        <v>26</v>
      </c>
      <c r="D27" s="38" t="s">
        <v>9</v>
      </c>
      <c r="E27" s="32">
        <v>3930</v>
      </c>
      <c r="F27" s="14">
        <f t="shared" si="0"/>
        <v>47160</v>
      </c>
      <c r="G27" s="14">
        <f t="shared" si="1"/>
        <v>58950</v>
      </c>
      <c r="H27" s="14">
        <f t="shared" si="2"/>
        <v>70740</v>
      </c>
      <c r="I27" s="39">
        <f t="shared" si="3"/>
        <v>82530</v>
      </c>
      <c r="J27" s="14">
        <f t="shared" si="4"/>
        <v>94320</v>
      </c>
      <c r="K27" s="16"/>
    </row>
    <row r="28" spans="1:11" ht="12.75" customHeight="1">
      <c r="A28" s="36" t="s">
        <v>25</v>
      </c>
      <c r="B28" s="37" t="s">
        <v>22</v>
      </c>
      <c r="C28" s="38" t="s">
        <v>26</v>
      </c>
      <c r="D28" s="13" t="s">
        <v>14</v>
      </c>
      <c r="E28" s="32">
        <v>5960</v>
      </c>
      <c r="F28" s="14">
        <f t="shared" si="0"/>
        <v>71520</v>
      </c>
      <c r="G28" s="14">
        <f t="shared" si="1"/>
        <v>89400</v>
      </c>
      <c r="H28" s="14">
        <f t="shared" si="2"/>
        <v>107280</v>
      </c>
      <c r="I28" s="39">
        <f t="shared" si="3"/>
        <v>125160</v>
      </c>
      <c r="J28" s="14">
        <f t="shared" si="4"/>
        <v>143040</v>
      </c>
      <c r="K28" s="16"/>
    </row>
    <row r="29" spans="1:10" s="40" customFormat="1" ht="12.75" customHeight="1">
      <c r="A29" s="36" t="s">
        <v>27</v>
      </c>
      <c r="B29" s="37" t="s">
        <v>22</v>
      </c>
      <c r="C29" s="38" t="s">
        <v>28</v>
      </c>
      <c r="D29" s="41"/>
      <c r="E29" s="32">
        <v>5000</v>
      </c>
      <c r="F29" s="33">
        <f t="shared" si="0"/>
        <v>60000</v>
      </c>
      <c r="G29" s="34">
        <f t="shared" si="1"/>
        <v>75000</v>
      </c>
      <c r="H29" s="34">
        <f t="shared" si="2"/>
        <v>90000</v>
      </c>
      <c r="I29" s="35">
        <f t="shared" si="3"/>
        <v>105000</v>
      </c>
      <c r="J29" s="34">
        <f t="shared" si="4"/>
        <v>120000</v>
      </c>
    </row>
    <row r="30" spans="1:11" ht="12.75" customHeight="1">
      <c r="A30" s="36" t="s">
        <v>29</v>
      </c>
      <c r="B30" s="37" t="s">
        <v>22</v>
      </c>
      <c r="C30" s="38" t="s">
        <v>28</v>
      </c>
      <c r="D30" s="13" t="s">
        <v>14</v>
      </c>
      <c r="E30" s="32">
        <v>9170</v>
      </c>
      <c r="F30" s="33">
        <f t="shared" si="0"/>
        <v>110040</v>
      </c>
      <c r="G30" s="34">
        <f t="shared" si="1"/>
        <v>137550</v>
      </c>
      <c r="H30" s="34">
        <f t="shared" si="2"/>
        <v>165060</v>
      </c>
      <c r="I30" s="35">
        <f t="shared" si="3"/>
        <v>192570</v>
      </c>
      <c r="J30" s="34">
        <f t="shared" si="4"/>
        <v>220080</v>
      </c>
      <c r="K30" s="16"/>
    </row>
    <row r="31" spans="1:11" ht="12.75" customHeight="1">
      <c r="A31" s="36" t="s">
        <v>30</v>
      </c>
      <c r="B31" s="37" t="s">
        <v>22</v>
      </c>
      <c r="C31" s="38" t="s">
        <v>28</v>
      </c>
      <c r="D31" s="41"/>
      <c r="E31" s="32">
        <v>10600</v>
      </c>
      <c r="F31" s="33">
        <f t="shared" si="0"/>
        <v>127200</v>
      </c>
      <c r="G31" s="34">
        <f t="shared" si="1"/>
        <v>159000</v>
      </c>
      <c r="H31" s="34">
        <f t="shared" si="2"/>
        <v>190800</v>
      </c>
      <c r="I31" s="35">
        <f t="shared" si="3"/>
        <v>222600</v>
      </c>
      <c r="J31" s="34">
        <f t="shared" si="4"/>
        <v>254400</v>
      </c>
      <c r="K31" s="16"/>
    </row>
    <row r="32" spans="1:11" ht="12.75" customHeight="1">
      <c r="A32" s="36" t="s">
        <v>30</v>
      </c>
      <c r="B32" s="37" t="s">
        <v>22</v>
      </c>
      <c r="C32" s="38" t="s">
        <v>28</v>
      </c>
      <c r="D32" s="13" t="s">
        <v>14</v>
      </c>
      <c r="E32" s="32">
        <v>17990</v>
      </c>
      <c r="F32" s="33">
        <f t="shared" si="0"/>
        <v>215880</v>
      </c>
      <c r="G32" s="34">
        <f t="shared" si="1"/>
        <v>269850</v>
      </c>
      <c r="H32" s="34">
        <f t="shared" si="2"/>
        <v>323820</v>
      </c>
      <c r="I32" s="35">
        <f t="shared" si="3"/>
        <v>377790</v>
      </c>
      <c r="J32" s="34">
        <f t="shared" si="4"/>
        <v>431760</v>
      </c>
      <c r="K32" s="16"/>
    </row>
    <row r="33" spans="1:11" ht="12.75" customHeight="1">
      <c r="A33" s="36" t="s">
        <v>31</v>
      </c>
      <c r="B33" s="37" t="s">
        <v>22</v>
      </c>
      <c r="C33" s="38" t="s">
        <v>28</v>
      </c>
      <c r="D33" s="41"/>
      <c r="E33" s="32">
        <v>13100</v>
      </c>
      <c r="F33" s="33">
        <f t="shared" si="0"/>
        <v>157200</v>
      </c>
      <c r="G33" s="34">
        <f t="shared" si="1"/>
        <v>196500</v>
      </c>
      <c r="H33" s="34">
        <f t="shared" si="2"/>
        <v>235800</v>
      </c>
      <c r="I33" s="35">
        <f t="shared" si="3"/>
        <v>275100</v>
      </c>
      <c r="J33" s="34">
        <f t="shared" si="4"/>
        <v>314400</v>
      </c>
      <c r="K33" s="16"/>
    </row>
    <row r="34" spans="1:11" ht="12.75" customHeight="1">
      <c r="A34" s="42" t="s">
        <v>31</v>
      </c>
      <c r="B34" s="43" t="s">
        <v>22</v>
      </c>
      <c r="C34" s="44" t="s">
        <v>28</v>
      </c>
      <c r="D34" s="13" t="s">
        <v>14</v>
      </c>
      <c r="E34" s="32">
        <v>22300</v>
      </c>
      <c r="F34" s="33">
        <f t="shared" si="0"/>
        <v>267600</v>
      </c>
      <c r="G34" s="34">
        <f t="shared" si="1"/>
        <v>334500</v>
      </c>
      <c r="H34" s="34">
        <f t="shared" si="2"/>
        <v>401400</v>
      </c>
      <c r="I34" s="35">
        <f t="shared" si="3"/>
        <v>468300</v>
      </c>
      <c r="J34" s="34">
        <f t="shared" si="4"/>
        <v>535200</v>
      </c>
      <c r="K34" s="16"/>
    </row>
    <row r="35" spans="1:11" ht="12.75" customHeight="1">
      <c r="A35" s="46"/>
      <c r="B35" s="214" t="s">
        <v>32</v>
      </c>
      <c r="C35" s="214"/>
      <c r="D35" s="214"/>
      <c r="E35" s="21" t="s">
        <v>3</v>
      </c>
      <c r="F35" s="27">
        <v>12</v>
      </c>
      <c r="G35" s="27">
        <v>15</v>
      </c>
      <c r="H35" s="27">
        <v>18</v>
      </c>
      <c r="I35" s="28">
        <v>21</v>
      </c>
      <c r="J35" s="27">
        <v>24</v>
      </c>
      <c r="K35" s="16"/>
    </row>
    <row r="36" spans="1:11" ht="12.75" customHeight="1">
      <c r="A36" s="47" t="s">
        <v>37</v>
      </c>
      <c r="B36" s="48" t="s">
        <v>22</v>
      </c>
      <c r="C36" s="48" t="s">
        <v>23</v>
      </c>
      <c r="D36" s="31"/>
      <c r="E36" s="32" t="s">
        <v>33</v>
      </c>
      <c r="F36" s="49" t="s">
        <v>33</v>
      </c>
      <c r="G36" s="49" t="s">
        <v>33</v>
      </c>
      <c r="H36" s="49" t="s">
        <v>33</v>
      </c>
      <c r="I36" s="50" t="s">
        <v>33</v>
      </c>
      <c r="J36" s="49" t="s">
        <v>33</v>
      </c>
      <c r="K36" s="45"/>
    </row>
    <row r="37" spans="1:11" ht="12.75" customHeight="1">
      <c r="A37" s="31" t="s">
        <v>160</v>
      </c>
      <c r="B37" s="37"/>
      <c r="C37" s="38"/>
      <c r="D37" s="31"/>
      <c r="E37" s="55">
        <v>2080</v>
      </c>
      <c r="F37" s="33">
        <f>E37*12</f>
        <v>24960</v>
      </c>
      <c r="G37" s="34">
        <f>E37*15</f>
        <v>31200</v>
      </c>
      <c r="H37" s="34">
        <f>E37*18</f>
        <v>37440</v>
      </c>
      <c r="I37" s="35">
        <f>E37*21</f>
        <v>43680</v>
      </c>
      <c r="J37" s="34">
        <f>E37*24</f>
        <v>49920</v>
      </c>
      <c r="K37" s="45"/>
    </row>
    <row r="38" spans="1:11" ht="12.75" customHeight="1">
      <c r="A38" s="31" t="s">
        <v>34</v>
      </c>
      <c r="B38" s="37"/>
      <c r="C38" s="38"/>
      <c r="D38" s="31"/>
      <c r="E38" s="32">
        <v>2500</v>
      </c>
      <c r="F38" s="14">
        <v>52800</v>
      </c>
      <c r="G38" s="14">
        <v>66600</v>
      </c>
      <c r="H38" s="14">
        <v>79920</v>
      </c>
      <c r="I38" s="39">
        <v>93240</v>
      </c>
      <c r="J38" s="14">
        <v>106560</v>
      </c>
      <c r="K38" s="45"/>
    </row>
    <row r="39" spans="1:11" ht="12.75" customHeight="1">
      <c r="A39" s="31" t="s">
        <v>35</v>
      </c>
      <c r="B39" s="37"/>
      <c r="C39" s="38"/>
      <c r="D39" s="31"/>
      <c r="E39" s="32">
        <v>2620</v>
      </c>
      <c r="F39" s="33">
        <f>E39*12</f>
        <v>31440</v>
      </c>
      <c r="G39" s="34">
        <f>E39*15</f>
        <v>39300</v>
      </c>
      <c r="H39" s="34">
        <f>E39*18</f>
        <v>47160</v>
      </c>
      <c r="I39" s="35">
        <f>E39*21</f>
        <v>55020</v>
      </c>
      <c r="J39" s="34">
        <f>E39*24</f>
        <v>62880</v>
      </c>
      <c r="K39" s="45"/>
    </row>
    <row r="40" spans="1:11" ht="12.75" customHeight="1">
      <c r="A40" s="31" t="s">
        <v>36</v>
      </c>
      <c r="B40" s="37"/>
      <c r="C40" s="38"/>
      <c r="D40" s="31" t="s">
        <v>9</v>
      </c>
      <c r="E40" s="32">
        <v>2860</v>
      </c>
      <c r="F40" s="33">
        <f>E40*12</f>
        <v>34320</v>
      </c>
      <c r="G40" s="34">
        <f>E40*15</f>
        <v>42900</v>
      </c>
      <c r="H40" s="34">
        <f>E40*18</f>
        <v>51480</v>
      </c>
      <c r="I40" s="35">
        <f>E40*21</f>
        <v>60060</v>
      </c>
      <c r="J40" s="34">
        <f>E40*24</f>
        <v>68640</v>
      </c>
      <c r="K40" s="45"/>
    </row>
    <row r="41" spans="1:11" ht="12.75" customHeight="1">
      <c r="A41" s="47" t="s">
        <v>38</v>
      </c>
      <c r="B41" s="48" t="s">
        <v>22</v>
      </c>
      <c r="C41" s="48" t="s">
        <v>26</v>
      </c>
      <c r="D41" s="31"/>
      <c r="E41" s="32" t="s">
        <v>33</v>
      </c>
      <c r="F41" s="32" t="s">
        <v>33</v>
      </c>
      <c r="G41" s="32" t="s">
        <v>33</v>
      </c>
      <c r="H41" s="32" t="s">
        <v>33</v>
      </c>
      <c r="I41" s="51" t="s">
        <v>33</v>
      </c>
      <c r="J41" s="32" t="s">
        <v>33</v>
      </c>
      <c r="K41" s="45"/>
    </row>
    <row r="42" spans="1:11" ht="12.75" customHeight="1">
      <c r="A42" s="31" t="s">
        <v>160</v>
      </c>
      <c r="B42" s="37"/>
      <c r="C42" s="38"/>
      <c r="D42" s="31"/>
      <c r="E42" s="55">
        <v>2620</v>
      </c>
      <c r="F42" s="33">
        <f>E42*12</f>
        <v>31440</v>
      </c>
      <c r="G42" s="34">
        <f>E42*15</f>
        <v>39300</v>
      </c>
      <c r="H42" s="34">
        <f>E42*18</f>
        <v>47160</v>
      </c>
      <c r="I42" s="35">
        <f>E42*21</f>
        <v>55020</v>
      </c>
      <c r="J42" s="34">
        <f>E42*24</f>
        <v>62880</v>
      </c>
      <c r="K42" s="45"/>
    </row>
    <row r="43" spans="1:11" ht="12.75" customHeight="1">
      <c r="A43" s="31" t="s">
        <v>34</v>
      </c>
      <c r="B43" s="37"/>
      <c r="C43" s="38"/>
      <c r="D43" s="31"/>
      <c r="E43" s="32">
        <v>3100</v>
      </c>
      <c r="F43" s="14">
        <f>E43*12</f>
        <v>37200</v>
      </c>
      <c r="G43" s="14">
        <f>E43*15</f>
        <v>46500</v>
      </c>
      <c r="H43" s="14">
        <f>E43*18</f>
        <v>55800</v>
      </c>
      <c r="I43" s="39">
        <f>E43*21</f>
        <v>65100</v>
      </c>
      <c r="J43" s="14">
        <f>E43*24</f>
        <v>74400</v>
      </c>
      <c r="K43" s="45"/>
    </row>
    <row r="44" spans="1:11" ht="12.75" customHeight="1">
      <c r="A44" s="31" t="s">
        <v>35</v>
      </c>
      <c r="B44" s="37"/>
      <c r="C44" s="38"/>
      <c r="D44" s="52"/>
      <c r="E44" s="32">
        <v>3280</v>
      </c>
      <c r="F44" s="33">
        <f>E44*12</f>
        <v>39360</v>
      </c>
      <c r="G44" s="34">
        <f>E44*15</f>
        <v>49200</v>
      </c>
      <c r="H44" s="34">
        <f>E44*18</f>
        <v>59040</v>
      </c>
      <c r="I44" s="35">
        <f>E44*21</f>
        <v>68880</v>
      </c>
      <c r="J44" s="34">
        <f>E44*24</f>
        <v>78720</v>
      </c>
      <c r="K44" s="45"/>
    </row>
    <row r="45" spans="1:11" ht="12.75" customHeight="1">
      <c r="A45" s="31" t="s">
        <v>36</v>
      </c>
      <c r="B45" s="37"/>
      <c r="C45" s="38"/>
      <c r="D45" s="31"/>
      <c r="E45" s="32">
        <v>3500</v>
      </c>
      <c r="F45" s="33">
        <f>E45*12</f>
        <v>42000</v>
      </c>
      <c r="G45" s="34">
        <f>E45*15</f>
        <v>52500</v>
      </c>
      <c r="H45" s="34">
        <f>E45*18</f>
        <v>63000</v>
      </c>
      <c r="I45" s="35">
        <f>E45*21</f>
        <v>73500</v>
      </c>
      <c r="J45" s="34">
        <f>E45*24</f>
        <v>84000</v>
      </c>
      <c r="K45" s="45"/>
    </row>
    <row r="46" spans="1:11" ht="12.75" customHeight="1">
      <c r="A46" s="47" t="s">
        <v>39</v>
      </c>
      <c r="B46" s="53" t="s">
        <v>22</v>
      </c>
      <c r="C46" s="53" t="s">
        <v>28</v>
      </c>
      <c r="D46" s="31"/>
      <c r="E46" s="32" t="s">
        <v>33</v>
      </c>
      <c r="F46" s="54" t="s">
        <v>33</v>
      </c>
      <c r="G46" s="55" t="s">
        <v>33</v>
      </c>
      <c r="H46" s="55" t="s">
        <v>33</v>
      </c>
      <c r="I46" s="56" t="s">
        <v>33</v>
      </c>
      <c r="J46" s="55" t="s">
        <v>33</v>
      </c>
      <c r="K46" s="45"/>
    </row>
    <row r="47" spans="1:11" ht="12.75" customHeight="1">
      <c r="A47" s="31" t="s">
        <v>160</v>
      </c>
      <c r="B47" s="37"/>
      <c r="C47" s="38"/>
      <c r="D47" s="31"/>
      <c r="E47" s="55">
        <v>3800</v>
      </c>
      <c r="F47" s="33">
        <f>E47*12</f>
        <v>45600</v>
      </c>
      <c r="G47" s="34">
        <f>E47*15</f>
        <v>57000</v>
      </c>
      <c r="H47" s="34">
        <f>E47*18</f>
        <v>68400</v>
      </c>
      <c r="I47" s="35">
        <f>E47*21</f>
        <v>79800</v>
      </c>
      <c r="J47" s="34">
        <f>E47*24</f>
        <v>91200</v>
      </c>
      <c r="K47" s="45"/>
    </row>
    <row r="48" spans="1:11" ht="12.75" customHeight="1">
      <c r="A48" s="31" t="s">
        <v>34</v>
      </c>
      <c r="B48" s="37"/>
      <c r="C48" s="38"/>
      <c r="D48" s="31"/>
      <c r="E48" s="32">
        <v>4230</v>
      </c>
      <c r="F48" s="33">
        <f>E48*12</f>
        <v>50760</v>
      </c>
      <c r="G48" s="34">
        <f>E48*15</f>
        <v>63450</v>
      </c>
      <c r="H48" s="34">
        <f>E48*18</f>
        <v>76140</v>
      </c>
      <c r="I48" s="35">
        <f>E48*21</f>
        <v>88830</v>
      </c>
      <c r="J48" s="34">
        <f>E48*24</f>
        <v>101520</v>
      </c>
      <c r="K48" s="45"/>
    </row>
    <row r="49" spans="1:11" ht="12.75" customHeight="1">
      <c r="A49" s="31" t="s">
        <v>35</v>
      </c>
      <c r="B49" s="37"/>
      <c r="C49" s="38"/>
      <c r="D49" s="31"/>
      <c r="E49" s="32">
        <v>4350</v>
      </c>
      <c r="F49" s="33">
        <f>E49*12</f>
        <v>52200</v>
      </c>
      <c r="G49" s="34">
        <f>E49*15</f>
        <v>65250</v>
      </c>
      <c r="H49" s="34">
        <f>E49*18</f>
        <v>78300</v>
      </c>
      <c r="I49" s="35">
        <f>E49*21</f>
        <v>91350</v>
      </c>
      <c r="J49" s="34">
        <f>E49*24</f>
        <v>104400</v>
      </c>
      <c r="K49" s="45"/>
    </row>
    <row r="50" spans="1:11" ht="12.75" customHeight="1">
      <c r="A50" s="31" t="s">
        <v>36</v>
      </c>
      <c r="B50" s="37"/>
      <c r="C50" s="38"/>
      <c r="D50" s="31"/>
      <c r="E50" s="32">
        <v>4570</v>
      </c>
      <c r="F50" s="33">
        <f>E50*12</f>
        <v>54840</v>
      </c>
      <c r="G50" s="34">
        <f>E50*15</f>
        <v>68550</v>
      </c>
      <c r="H50" s="34">
        <f>E50*18</f>
        <v>82260</v>
      </c>
      <c r="I50" s="35">
        <f>E50*21</f>
        <v>95970</v>
      </c>
      <c r="J50" s="34">
        <f>E50*24</f>
        <v>109680</v>
      </c>
      <c r="K50" s="45"/>
    </row>
    <row r="51" spans="1:11" ht="12.75" customHeight="1">
      <c r="A51" s="47" t="s">
        <v>40</v>
      </c>
      <c r="B51" s="48" t="s">
        <v>22</v>
      </c>
      <c r="C51" s="48" t="s">
        <v>28</v>
      </c>
      <c r="D51" s="31"/>
      <c r="E51" s="32" t="s">
        <v>33</v>
      </c>
      <c r="F51" s="54" t="s">
        <v>33</v>
      </c>
      <c r="G51" s="55" t="s">
        <v>33</v>
      </c>
      <c r="H51" s="55" t="s">
        <v>33</v>
      </c>
      <c r="I51" s="56" t="s">
        <v>33</v>
      </c>
      <c r="J51" s="55" t="s">
        <v>33</v>
      </c>
      <c r="K51" s="45"/>
    </row>
    <row r="52" spans="1:11" ht="12.75" customHeight="1">
      <c r="A52" s="31" t="s">
        <v>160</v>
      </c>
      <c r="B52" s="37"/>
      <c r="C52" s="38"/>
      <c r="D52" s="31"/>
      <c r="E52" s="55">
        <v>7030</v>
      </c>
      <c r="F52" s="33">
        <f>E52*12</f>
        <v>84360</v>
      </c>
      <c r="G52" s="34">
        <f>E52*15</f>
        <v>105450</v>
      </c>
      <c r="H52" s="34">
        <f>E52*18</f>
        <v>126540</v>
      </c>
      <c r="I52" s="35">
        <f>E52*21</f>
        <v>147630</v>
      </c>
      <c r="J52" s="34">
        <f>E52*24</f>
        <v>168720</v>
      </c>
      <c r="K52" s="45"/>
    </row>
    <row r="53" spans="1:11" ht="12.75" customHeight="1">
      <c r="A53" s="31" t="s">
        <v>34</v>
      </c>
      <c r="B53" s="37"/>
      <c r="C53" s="38"/>
      <c r="D53" s="31"/>
      <c r="E53" s="32">
        <v>8100</v>
      </c>
      <c r="F53" s="33">
        <f>E53*12</f>
        <v>97200</v>
      </c>
      <c r="G53" s="34">
        <f>E53*15</f>
        <v>121500</v>
      </c>
      <c r="H53" s="34">
        <f>E53*18</f>
        <v>145800</v>
      </c>
      <c r="I53" s="35">
        <f>E53*21</f>
        <v>170100</v>
      </c>
      <c r="J53" s="34">
        <f>E53*24</f>
        <v>194400</v>
      </c>
      <c r="K53" s="45"/>
    </row>
    <row r="54" spans="1:11" ht="12.75" customHeight="1">
      <c r="A54" s="31" t="s">
        <v>35</v>
      </c>
      <c r="B54" s="37"/>
      <c r="C54" s="38"/>
      <c r="D54" s="31"/>
      <c r="E54" s="32">
        <v>8580</v>
      </c>
      <c r="F54" s="33">
        <f>E54*12</f>
        <v>102960</v>
      </c>
      <c r="G54" s="34">
        <f>E54*15</f>
        <v>128700</v>
      </c>
      <c r="H54" s="34">
        <f>E54*18</f>
        <v>154440</v>
      </c>
      <c r="I54" s="35">
        <f>E54*21</f>
        <v>180180</v>
      </c>
      <c r="J54" s="34">
        <f>E54*24</f>
        <v>205920</v>
      </c>
      <c r="K54" s="45"/>
    </row>
    <row r="55" spans="1:11" ht="12.75" customHeight="1">
      <c r="A55" s="31" t="s">
        <v>36</v>
      </c>
      <c r="B55" s="37"/>
      <c r="C55" s="38"/>
      <c r="D55" s="31"/>
      <c r="E55" s="32">
        <v>9050</v>
      </c>
      <c r="F55" s="33">
        <f>E55*12</f>
        <v>108600</v>
      </c>
      <c r="G55" s="34">
        <f>E55*15</f>
        <v>135750</v>
      </c>
      <c r="H55" s="34">
        <f>E55*18</f>
        <v>162900</v>
      </c>
      <c r="I55" s="35">
        <f>E55*21</f>
        <v>190050</v>
      </c>
      <c r="J55" s="34">
        <f>E55*24</f>
        <v>217200</v>
      </c>
      <c r="K55" s="45"/>
    </row>
    <row r="56" spans="1:11" ht="12.75" customHeight="1">
      <c r="A56" s="47" t="s">
        <v>41</v>
      </c>
      <c r="B56" s="48" t="s">
        <v>22</v>
      </c>
      <c r="C56" s="48" t="s">
        <v>28</v>
      </c>
      <c r="D56" s="57"/>
      <c r="E56" s="32" t="s">
        <v>33</v>
      </c>
      <c r="F56" s="54" t="s">
        <v>33</v>
      </c>
      <c r="G56" s="55" t="s">
        <v>33</v>
      </c>
      <c r="H56" s="55" t="s">
        <v>33</v>
      </c>
      <c r="I56" s="56" t="s">
        <v>33</v>
      </c>
      <c r="J56" s="55" t="s">
        <v>33</v>
      </c>
      <c r="K56" s="45"/>
    </row>
    <row r="57" spans="1:11" ht="12.75" customHeight="1">
      <c r="A57" s="31" t="s">
        <v>160</v>
      </c>
      <c r="B57" s="37"/>
      <c r="C57" s="38"/>
      <c r="D57" s="31"/>
      <c r="E57" s="55">
        <v>8700</v>
      </c>
      <c r="F57" s="33">
        <f>E57*12</f>
        <v>104400</v>
      </c>
      <c r="G57" s="34">
        <f>E57*15</f>
        <v>130500</v>
      </c>
      <c r="H57" s="34">
        <f>E57*18</f>
        <v>156600</v>
      </c>
      <c r="I57" s="35">
        <f>E57*21</f>
        <v>182700</v>
      </c>
      <c r="J57" s="34">
        <f>E57*24</f>
        <v>208800</v>
      </c>
      <c r="K57" s="45"/>
    </row>
    <row r="58" spans="1:11" ht="26.25" customHeight="1">
      <c r="A58" s="31" t="s">
        <v>34</v>
      </c>
      <c r="B58" s="37"/>
      <c r="C58" s="41"/>
      <c r="D58" s="38"/>
      <c r="E58" s="32">
        <v>10000</v>
      </c>
      <c r="F58" s="33">
        <f>E58*12</f>
        <v>120000</v>
      </c>
      <c r="G58" s="34">
        <f>E58*15</f>
        <v>150000</v>
      </c>
      <c r="H58" s="34">
        <f>E58*18</f>
        <v>180000</v>
      </c>
      <c r="I58" s="35">
        <f>E58*21</f>
        <v>210000</v>
      </c>
      <c r="J58" s="34">
        <f>E58*24</f>
        <v>240000</v>
      </c>
      <c r="K58" s="45"/>
    </row>
    <row r="59" spans="1:11" ht="12.75" customHeight="1">
      <c r="A59" s="31" t="s">
        <v>35</v>
      </c>
      <c r="B59" s="43"/>
      <c r="C59" s="58"/>
      <c r="D59" s="38"/>
      <c r="E59" s="32">
        <v>10600</v>
      </c>
      <c r="F59" s="33">
        <f>E59*12</f>
        <v>127200</v>
      </c>
      <c r="G59" s="34">
        <f>E59*15</f>
        <v>159000</v>
      </c>
      <c r="H59" s="34">
        <f>E59*18</f>
        <v>190800</v>
      </c>
      <c r="I59" s="35">
        <f>E59*21</f>
        <v>222600</v>
      </c>
      <c r="J59" s="34">
        <f>E59*24</f>
        <v>254400</v>
      </c>
      <c r="K59" s="45"/>
    </row>
    <row r="60" spans="1:11" ht="12.75" customHeight="1">
      <c r="A60" s="31" t="s">
        <v>36</v>
      </c>
      <c r="B60" s="43"/>
      <c r="C60" s="58"/>
      <c r="D60" s="38"/>
      <c r="E60" s="55">
        <v>11200</v>
      </c>
      <c r="F60" s="33">
        <f>E60*12</f>
        <v>134400</v>
      </c>
      <c r="G60" s="34">
        <f>E60*15</f>
        <v>168000</v>
      </c>
      <c r="H60" s="34">
        <f>E60*18</f>
        <v>201600</v>
      </c>
      <c r="I60" s="35">
        <f>E60*21</f>
        <v>235200</v>
      </c>
      <c r="J60" s="34">
        <f>E60*24</f>
        <v>268800</v>
      </c>
      <c r="K60" s="45"/>
    </row>
    <row r="61" spans="1:11" ht="12.75" customHeight="1">
      <c r="A61" s="46"/>
      <c r="B61" s="214" t="s">
        <v>42</v>
      </c>
      <c r="C61" s="214"/>
      <c r="D61" s="214"/>
      <c r="E61" s="25" t="s">
        <v>3</v>
      </c>
      <c r="F61" s="22">
        <v>12</v>
      </c>
      <c r="G61" s="22">
        <v>15</v>
      </c>
      <c r="H61" s="22">
        <v>18</v>
      </c>
      <c r="I61" s="23">
        <v>21</v>
      </c>
      <c r="J61" s="22">
        <v>24</v>
      </c>
      <c r="K61" s="45"/>
    </row>
    <row r="62" spans="1:11" ht="12.75" customHeight="1">
      <c r="A62" s="47" t="s">
        <v>37</v>
      </c>
      <c r="B62" s="48" t="s">
        <v>22</v>
      </c>
      <c r="C62" s="48" t="s">
        <v>23</v>
      </c>
      <c r="D62" s="31"/>
      <c r="E62" s="32" t="s">
        <v>33</v>
      </c>
      <c r="F62" s="49" t="s">
        <v>33</v>
      </c>
      <c r="G62" s="49" t="s">
        <v>33</v>
      </c>
      <c r="H62" s="49" t="s">
        <v>33</v>
      </c>
      <c r="I62" s="50" t="s">
        <v>33</v>
      </c>
      <c r="J62" s="49" t="s">
        <v>33</v>
      </c>
      <c r="K62" s="45"/>
    </row>
    <row r="63" spans="1:11" ht="12.75" customHeight="1">
      <c r="A63" s="36" t="s">
        <v>43</v>
      </c>
      <c r="B63" s="37"/>
      <c r="C63" s="38"/>
      <c r="D63" s="41"/>
      <c r="E63" s="55">
        <v>3100</v>
      </c>
      <c r="F63" s="33">
        <f aca="true" t="shared" si="5" ref="F63:F69">E63*12</f>
        <v>37200</v>
      </c>
      <c r="G63" s="34">
        <f>E63*15</f>
        <v>46500</v>
      </c>
      <c r="H63" s="34">
        <f>E63*18</f>
        <v>55800</v>
      </c>
      <c r="I63" s="35">
        <f>E63*21</f>
        <v>65100</v>
      </c>
      <c r="J63" s="34">
        <f>E63*24</f>
        <v>74400</v>
      </c>
      <c r="K63" s="45"/>
    </row>
    <row r="64" spans="1:11" ht="12.75" customHeight="1">
      <c r="A64" s="36" t="s">
        <v>44</v>
      </c>
      <c r="B64" s="37"/>
      <c r="C64" s="38"/>
      <c r="D64" s="41"/>
      <c r="E64" s="55">
        <v>2260</v>
      </c>
      <c r="F64" s="33">
        <f t="shared" si="5"/>
        <v>27120</v>
      </c>
      <c r="G64" s="34">
        <f>E64*15</f>
        <v>33900</v>
      </c>
      <c r="H64" s="34">
        <f>E64*18</f>
        <v>40680</v>
      </c>
      <c r="I64" s="35">
        <f>E64*21</f>
        <v>47460</v>
      </c>
      <c r="J64" s="34">
        <f>E64*24</f>
        <v>54240</v>
      </c>
      <c r="K64" s="45"/>
    </row>
    <row r="65" spans="1:11" ht="12.75" customHeight="1">
      <c r="A65" s="36" t="s">
        <v>161</v>
      </c>
      <c r="B65" s="37"/>
      <c r="C65" s="38"/>
      <c r="D65" s="41"/>
      <c r="E65" s="55">
        <v>2620</v>
      </c>
      <c r="F65" s="33">
        <f t="shared" si="5"/>
        <v>31440</v>
      </c>
      <c r="G65" s="34">
        <f>E65*15</f>
        <v>39300</v>
      </c>
      <c r="H65" s="34">
        <f>E65*18</f>
        <v>47160</v>
      </c>
      <c r="I65" s="35">
        <f>E65*21</f>
        <v>55020</v>
      </c>
      <c r="J65" s="34">
        <f>E65*24</f>
        <v>62880</v>
      </c>
      <c r="K65" s="45"/>
    </row>
    <row r="66" spans="1:11" ht="12.75" customHeight="1">
      <c r="A66" s="47" t="s">
        <v>38</v>
      </c>
      <c r="B66" s="48" t="s">
        <v>22</v>
      </c>
      <c r="C66" s="48" t="s">
        <v>26</v>
      </c>
      <c r="D66" s="31"/>
      <c r="E66" s="32" t="s">
        <v>33</v>
      </c>
      <c r="F66" s="32" t="s">
        <v>33</v>
      </c>
      <c r="G66" s="32" t="s">
        <v>33</v>
      </c>
      <c r="H66" s="32" t="s">
        <v>33</v>
      </c>
      <c r="I66" s="51" t="s">
        <v>33</v>
      </c>
      <c r="J66" s="32" t="s">
        <v>33</v>
      </c>
      <c r="K66" s="45"/>
    </row>
    <row r="67" spans="1:11" ht="12.75" customHeight="1">
      <c r="A67" s="36" t="s">
        <v>43</v>
      </c>
      <c r="B67" s="37"/>
      <c r="C67" s="38"/>
      <c r="D67" s="41"/>
      <c r="E67" s="55">
        <v>3700</v>
      </c>
      <c r="F67" s="33">
        <f t="shared" si="5"/>
        <v>44400</v>
      </c>
      <c r="G67" s="34">
        <f>E67*15</f>
        <v>55500</v>
      </c>
      <c r="H67" s="34">
        <f>E67*18</f>
        <v>66600</v>
      </c>
      <c r="I67" s="35">
        <f>E67*21</f>
        <v>77700</v>
      </c>
      <c r="J67" s="34">
        <f>E67*24</f>
        <v>88800</v>
      </c>
      <c r="K67" s="45"/>
    </row>
    <row r="68" spans="1:11" ht="12.75" customHeight="1">
      <c r="A68" s="36" t="s">
        <v>44</v>
      </c>
      <c r="B68" s="37"/>
      <c r="C68" s="38"/>
      <c r="D68" s="41"/>
      <c r="E68" s="55">
        <v>2740</v>
      </c>
      <c r="F68" s="33">
        <f t="shared" si="5"/>
        <v>32880</v>
      </c>
      <c r="G68" s="34">
        <f>E68*15</f>
        <v>41100</v>
      </c>
      <c r="H68" s="34">
        <f>E68*18</f>
        <v>49320</v>
      </c>
      <c r="I68" s="35">
        <f>E68*21</f>
        <v>57540</v>
      </c>
      <c r="J68" s="34">
        <f>E68*24</f>
        <v>65760</v>
      </c>
      <c r="K68" s="45"/>
    </row>
    <row r="69" spans="1:11" ht="12.75" customHeight="1">
      <c r="A69" s="36" t="s">
        <v>161</v>
      </c>
      <c r="B69" s="37"/>
      <c r="C69" s="38"/>
      <c r="D69" s="41"/>
      <c r="E69" s="55">
        <v>3220</v>
      </c>
      <c r="F69" s="33">
        <f t="shared" si="5"/>
        <v>38640</v>
      </c>
      <c r="G69" s="34">
        <f>E69*15</f>
        <v>48300</v>
      </c>
      <c r="H69" s="34">
        <f>E69*18</f>
        <v>57960</v>
      </c>
      <c r="I69" s="35">
        <f>E69*21</f>
        <v>67620</v>
      </c>
      <c r="J69" s="34">
        <f>E69*24</f>
        <v>77280</v>
      </c>
      <c r="K69" s="45"/>
    </row>
    <row r="70" spans="1:11" ht="12.75" customHeight="1">
      <c r="A70" s="47" t="s">
        <v>39</v>
      </c>
      <c r="B70" s="53" t="s">
        <v>22</v>
      </c>
      <c r="C70" s="53" t="s">
        <v>28</v>
      </c>
      <c r="D70" s="31"/>
      <c r="E70" s="32" t="s">
        <v>33</v>
      </c>
      <c r="F70" s="54" t="s">
        <v>33</v>
      </c>
      <c r="G70" s="55" t="s">
        <v>33</v>
      </c>
      <c r="H70" s="55" t="s">
        <v>33</v>
      </c>
      <c r="I70" s="56" t="s">
        <v>33</v>
      </c>
      <c r="J70" s="55" t="s">
        <v>33</v>
      </c>
      <c r="K70" s="45"/>
    </row>
    <row r="71" spans="1:11" ht="12.75" customHeight="1">
      <c r="A71" s="36" t="s">
        <v>43</v>
      </c>
      <c r="B71" s="37"/>
      <c r="C71" s="38"/>
      <c r="D71" s="41"/>
      <c r="E71" s="32">
        <v>4760</v>
      </c>
      <c r="F71" s="33">
        <v>48000</v>
      </c>
      <c r="G71" s="34">
        <v>60000</v>
      </c>
      <c r="H71" s="34">
        <v>72000</v>
      </c>
      <c r="I71" s="35">
        <v>84000</v>
      </c>
      <c r="J71" s="34">
        <v>96000</v>
      </c>
      <c r="K71" s="45"/>
    </row>
    <row r="72" spans="1:11" ht="12.75" customHeight="1">
      <c r="A72" s="36" t="s">
        <v>44</v>
      </c>
      <c r="B72" s="37"/>
      <c r="C72" s="38"/>
      <c r="D72" s="41"/>
      <c r="E72" s="32">
        <v>3810</v>
      </c>
      <c r="F72" s="33">
        <v>38400</v>
      </c>
      <c r="G72" s="34">
        <v>48000</v>
      </c>
      <c r="H72" s="34">
        <v>57600</v>
      </c>
      <c r="I72" s="35">
        <v>67200</v>
      </c>
      <c r="J72" s="34">
        <v>76800</v>
      </c>
      <c r="K72" s="45"/>
    </row>
    <row r="73" spans="1:11" ht="12.75" customHeight="1">
      <c r="A73" s="36" t="s">
        <v>161</v>
      </c>
      <c r="B73" s="37"/>
      <c r="C73" s="38"/>
      <c r="D73" s="41"/>
      <c r="E73" s="32">
        <v>4290</v>
      </c>
      <c r="F73" s="33">
        <v>43200</v>
      </c>
      <c r="G73" s="34">
        <v>54000</v>
      </c>
      <c r="H73" s="34">
        <v>64800</v>
      </c>
      <c r="I73" s="35">
        <v>75600</v>
      </c>
      <c r="J73" s="34">
        <v>86400</v>
      </c>
      <c r="K73" s="45"/>
    </row>
    <row r="74" spans="1:11" ht="12.75" customHeight="1">
      <c r="A74" s="47" t="s">
        <v>40</v>
      </c>
      <c r="B74" s="48" t="s">
        <v>22</v>
      </c>
      <c r="C74" s="48" t="s">
        <v>28</v>
      </c>
      <c r="D74" s="31"/>
      <c r="E74" s="32" t="s">
        <v>33</v>
      </c>
      <c r="F74" s="54" t="s">
        <v>33</v>
      </c>
      <c r="G74" s="55" t="s">
        <v>33</v>
      </c>
      <c r="H74" s="55" t="s">
        <v>33</v>
      </c>
      <c r="I74" s="56" t="s">
        <v>33</v>
      </c>
      <c r="J74" s="55" t="s">
        <v>33</v>
      </c>
      <c r="K74" s="45"/>
    </row>
    <row r="75" spans="1:11" ht="12.75" customHeight="1">
      <c r="A75" s="36" t="s">
        <v>43</v>
      </c>
      <c r="B75" s="37"/>
      <c r="C75" s="38"/>
      <c r="D75" s="41"/>
      <c r="E75" s="32">
        <v>9770</v>
      </c>
      <c r="F75" s="33">
        <v>98400</v>
      </c>
      <c r="G75" s="34">
        <v>123000</v>
      </c>
      <c r="H75" s="34">
        <v>147600</v>
      </c>
      <c r="I75" s="35">
        <v>172200</v>
      </c>
      <c r="J75" s="34">
        <v>196800</v>
      </c>
      <c r="K75" s="45"/>
    </row>
    <row r="76" spans="1:11" ht="12.75" customHeight="1">
      <c r="A76" s="36" t="s">
        <v>44</v>
      </c>
      <c r="B76" s="37"/>
      <c r="C76" s="38"/>
      <c r="D76" s="41"/>
      <c r="E76" s="32">
        <v>7740</v>
      </c>
      <c r="F76" s="33">
        <v>68400</v>
      </c>
      <c r="G76" s="34">
        <v>85500</v>
      </c>
      <c r="H76" s="34">
        <v>102600</v>
      </c>
      <c r="I76" s="35">
        <v>119700</v>
      </c>
      <c r="J76" s="34">
        <v>136800</v>
      </c>
      <c r="K76" s="45"/>
    </row>
    <row r="77" spans="1:11" ht="12.75" customHeight="1">
      <c r="A77" s="36" t="s">
        <v>161</v>
      </c>
      <c r="B77" s="37"/>
      <c r="C77" s="38"/>
      <c r="D77" s="41"/>
      <c r="E77" s="32">
        <v>8820</v>
      </c>
      <c r="F77" s="33">
        <v>76800</v>
      </c>
      <c r="G77" s="34">
        <v>96000</v>
      </c>
      <c r="H77" s="34">
        <v>115200</v>
      </c>
      <c r="I77" s="35">
        <v>134400</v>
      </c>
      <c r="J77" s="34">
        <v>153600</v>
      </c>
      <c r="K77" s="45"/>
    </row>
    <row r="78" spans="1:11" ht="12.75" customHeight="1">
      <c r="A78" s="47" t="s">
        <v>41</v>
      </c>
      <c r="B78" s="48" t="s">
        <v>22</v>
      </c>
      <c r="C78" s="48" t="s">
        <v>28</v>
      </c>
      <c r="D78" s="57"/>
      <c r="E78" s="32" t="s">
        <v>33</v>
      </c>
      <c r="F78" s="54" t="s">
        <v>33</v>
      </c>
      <c r="G78" s="55" t="s">
        <v>33</v>
      </c>
      <c r="H78" s="55" t="s">
        <v>33</v>
      </c>
      <c r="I78" s="56" t="s">
        <v>33</v>
      </c>
      <c r="J78" s="55" t="s">
        <v>33</v>
      </c>
      <c r="K78" s="45"/>
    </row>
    <row r="79" spans="1:11" ht="12.75" customHeight="1">
      <c r="A79" s="36" t="s">
        <v>43</v>
      </c>
      <c r="B79" s="37"/>
      <c r="C79" s="38"/>
      <c r="D79" s="41"/>
      <c r="E79" s="32">
        <v>12000</v>
      </c>
      <c r="F79" s="33">
        <v>121200</v>
      </c>
      <c r="G79" s="34">
        <v>151500</v>
      </c>
      <c r="H79" s="34">
        <v>181800</v>
      </c>
      <c r="I79" s="35">
        <v>212100</v>
      </c>
      <c r="J79" s="34">
        <v>242400</v>
      </c>
      <c r="K79" s="45"/>
    </row>
    <row r="80" spans="1:11" ht="12.75" customHeight="1">
      <c r="A80" s="36" t="s">
        <v>44</v>
      </c>
      <c r="B80" s="37"/>
      <c r="C80" s="38"/>
      <c r="D80" s="41"/>
      <c r="E80" s="32">
        <v>8300</v>
      </c>
      <c r="F80" s="33">
        <v>84000</v>
      </c>
      <c r="G80" s="34">
        <v>105000</v>
      </c>
      <c r="H80" s="34">
        <v>126000</v>
      </c>
      <c r="I80" s="35">
        <v>147000</v>
      </c>
      <c r="J80" s="34">
        <v>168000</v>
      </c>
      <c r="K80" s="45"/>
    </row>
    <row r="81" spans="1:11" ht="12.75" customHeight="1">
      <c r="A81" s="36" t="s">
        <v>161</v>
      </c>
      <c r="B81" s="37"/>
      <c r="C81" s="38"/>
      <c r="D81" s="41"/>
      <c r="E81" s="32">
        <v>9400</v>
      </c>
      <c r="F81" s="14">
        <v>94800</v>
      </c>
      <c r="G81" s="14">
        <v>118500</v>
      </c>
      <c r="H81" s="14">
        <v>142200</v>
      </c>
      <c r="I81" s="39">
        <v>165900</v>
      </c>
      <c r="J81" s="14">
        <v>189600</v>
      </c>
      <c r="K81" s="45"/>
    </row>
    <row r="82" spans="1:11" ht="12.75" customHeight="1">
      <c r="A82" s="60"/>
      <c r="B82" s="61"/>
      <c r="C82" s="62"/>
      <c r="D82" s="62"/>
      <c r="E82" s="63"/>
      <c r="F82" s="64"/>
      <c r="G82" s="64"/>
      <c r="H82" s="64"/>
      <c r="I82" s="65"/>
      <c r="J82" s="64"/>
      <c r="K82" s="45"/>
    </row>
    <row r="83" spans="1:11" ht="12.75">
      <c r="A83" s="20" t="s">
        <v>45</v>
      </c>
      <c r="B83" s="205" t="s">
        <v>200</v>
      </c>
      <c r="C83" s="205"/>
      <c r="D83" s="205"/>
      <c r="E83" s="25" t="s">
        <v>3</v>
      </c>
      <c r="F83" s="66">
        <v>12</v>
      </c>
      <c r="G83" s="66">
        <v>15</v>
      </c>
      <c r="H83" s="66">
        <v>18</v>
      </c>
      <c r="I83" s="67">
        <v>21</v>
      </c>
      <c r="J83" s="66">
        <v>24</v>
      </c>
      <c r="K83" s="45"/>
    </row>
    <row r="84" spans="1:11" ht="12.75">
      <c r="A84" s="68" t="s">
        <v>47</v>
      </c>
      <c r="B84" s="29" t="s">
        <v>46</v>
      </c>
      <c r="C84" s="30" t="s">
        <v>23</v>
      </c>
      <c r="D84" s="30"/>
      <c r="E84" s="59">
        <v>2300</v>
      </c>
      <c r="F84" s="14">
        <f>E84*12</f>
        <v>27600</v>
      </c>
      <c r="G84" s="14">
        <f>E84*15</f>
        <v>34500</v>
      </c>
      <c r="H84" s="14">
        <f>E84*18</f>
        <v>41400</v>
      </c>
      <c r="I84" s="39">
        <f>E84*21</f>
        <v>48300</v>
      </c>
      <c r="J84" s="14">
        <f>E84*24</f>
        <v>55200</v>
      </c>
      <c r="K84" s="45"/>
    </row>
    <row r="85" spans="1:11" ht="12.75">
      <c r="A85" s="68" t="s">
        <v>135</v>
      </c>
      <c r="B85" s="29" t="s">
        <v>46</v>
      </c>
      <c r="C85" s="30" t="s">
        <v>23</v>
      </c>
      <c r="D85" s="30"/>
      <c r="E85" s="59">
        <v>2200</v>
      </c>
      <c r="F85" s="14">
        <v>22944</v>
      </c>
      <c r="G85" s="14">
        <v>28680</v>
      </c>
      <c r="H85" s="14">
        <v>34416</v>
      </c>
      <c r="I85" s="39">
        <v>40152</v>
      </c>
      <c r="J85" s="14">
        <v>45888</v>
      </c>
      <c r="K85" s="45"/>
    </row>
    <row r="86" spans="1:11" ht="12.75">
      <c r="A86" s="68" t="s">
        <v>48</v>
      </c>
      <c r="B86" s="29" t="s">
        <v>22</v>
      </c>
      <c r="C86" s="30" t="s">
        <v>23</v>
      </c>
      <c r="D86" s="30"/>
      <c r="E86" s="59">
        <v>2650</v>
      </c>
      <c r="F86" s="14">
        <f aca="true" t="shared" si="6" ref="F86:F95">E86*12</f>
        <v>31800</v>
      </c>
      <c r="G86" s="14">
        <f aca="true" t="shared" si="7" ref="G86:G95">E86*15</f>
        <v>39750</v>
      </c>
      <c r="H86" s="14">
        <f aca="true" t="shared" si="8" ref="H86:H95">E86*18</f>
        <v>47700</v>
      </c>
      <c r="I86" s="39">
        <f aca="true" t="shared" si="9" ref="I86:I95">E86*21</f>
        <v>55650</v>
      </c>
      <c r="J86" s="14">
        <f aca="true" t="shared" si="10" ref="J86:J95">E86*24</f>
        <v>63600</v>
      </c>
      <c r="K86" s="16"/>
    </row>
    <row r="87" spans="1:11" ht="12.75">
      <c r="A87" s="68" t="s">
        <v>184</v>
      </c>
      <c r="B87" s="29" t="s">
        <v>22</v>
      </c>
      <c r="C87" s="30" t="s">
        <v>23</v>
      </c>
      <c r="D87" s="30"/>
      <c r="E87" s="59">
        <v>3300</v>
      </c>
      <c r="F87" s="14">
        <f t="shared" si="6"/>
        <v>39600</v>
      </c>
      <c r="G87" s="14">
        <f>E87*15</f>
        <v>49500</v>
      </c>
      <c r="H87" s="14">
        <f>E87*18</f>
        <v>59400</v>
      </c>
      <c r="I87" s="39">
        <f>E87*21</f>
        <v>69300</v>
      </c>
      <c r="J87" s="14">
        <f>E87*24</f>
        <v>79200</v>
      </c>
      <c r="K87" s="16"/>
    </row>
    <row r="88" spans="1:11" ht="12.75">
      <c r="A88" s="68" t="s">
        <v>49</v>
      </c>
      <c r="B88" s="29" t="s">
        <v>50</v>
      </c>
      <c r="C88" s="30" t="s">
        <v>51</v>
      </c>
      <c r="D88" s="30"/>
      <c r="E88" s="59">
        <v>3100</v>
      </c>
      <c r="F88" s="14">
        <f t="shared" si="6"/>
        <v>37200</v>
      </c>
      <c r="G88" s="14">
        <f t="shared" si="7"/>
        <v>46500</v>
      </c>
      <c r="H88" s="14">
        <f t="shared" si="8"/>
        <v>55800</v>
      </c>
      <c r="I88" s="39">
        <f t="shared" si="9"/>
        <v>65100</v>
      </c>
      <c r="J88" s="14">
        <f t="shared" si="10"/>
        <v>74400</v>
      </c>
      <c r="K88" s="16"/>
    </row>
    <row r="89" spans="1:11" ht="12.75">
      <c r="A89" s="68" t="s">
        <v>144</v>
      </c>
      <c r="B89" s="29" t="s">
        <v>50</v>
      </c>
      <c r="C89" s="30" t="s">
        <v>51</v>
      </c>
      <c r="D89" s="30"/>
      <c r="E89" s="59">
        <v>5100</v>
      </c>
      <c r="F89" s="14">
        <f>E89*12</f>
        <v>61200</v>
      </c>
      <c r="G89" s="14">
        <f>E89*15</f>
        <v>76500</v>
      </c>
      <c r="H89" s="14">
        <f>E89*18</f>
        <v>91800</v>
      </c>
      <c r="I89" s="39">
        <f>E89*21</f>
        <v>107100</v>
      </c>
      <c r="J89" s="14">
        <f>E89*24</f>
        <v>122400</v>
      </c>
      <c r="K89" s="16"/>
    </row>
    <row r="90" spans="1:11" ht="12.75">
      <c r="A90" s="68" t="s">
        <v>136</v>
      </c>
      <c r="B90" s="29" t="s">
        <v>46</v>
      </c>
      <c r="C90" s="30" t="s">
        <v>23</v>
      </c>
      <c r="D90" s="30"/>
      <c r="E90" s="59">
        <v>2500</v>
      </c>
      <c r="F90" s="14">
        <f t="shared" si="6"/>
        <v>30000</v>
      </c>
      <c r="G90" s="14">
        <f t="shared" si="7"/>
        <v>37500</v>
      </c>
      <c r="H90" s="14">
        <f t="shared" si="8"/>
        <v>45000</v>
      </c>
      <c r="I90" s="39">
        <f t="shared" si="9"/>
        <v>52500</v>
      </c>
      <c r="J90" s="14">
        <f t="shared" si="10"/>
        <v>60000</v>
      </c>
      <c r="K90" s="16"/>
    </row>
    <row r="91" spans="1:11" ht="12.75">
      <c r="A91" s="68" t="s">
        <v>137</v>
      </c>
      <c r="B91" s="29" t="s">
        <v>138</v>
      </c>
      <c r="C91" s="30" t="s">
        <v>17</v>
      </c>
      <c r="D91" s="30"/>
      <c r="E91" s="59">
        <v>1950</v>
      </c>
      <c r="F91" s="14">
        <f t="shared" si="6"/>
        <v>23400</v>
      </c>
      <c r="G91" s="14">
        <f t="shared" si="7"/>
        <v>29250</v>
      </c>
      <c r="H91" s="14">
        <f t="shared" si="8"/>
        <v>35100</v>
      </c>
      <c r="I91" s="39">
        <f t="shared" si="9"/>
        <v>40950</v>
      </c>
      <c r="J91" s="14">
        <f t="shared" si="10"/>
        <v>46800</v>
      </c>
      <c r="K91" s="16"/>
    </row>
    <row r="92" spans="1:11" ht="12.75">
      <c r="A92" s="68" t="s">
        <v>139</v>
      </c>
      <c r="B92" s="29" t="s">
        <v>53</v>
      </c>
      <c r="C92" s="30" t="s">
        <v>23</v>
      </c>
      <c r="D92" s="30"/>
      <c r="E92" s="59">
        <v>3900</v>
      </c>
      <c r="F92" s="14">
        <f t="shared" si="6"/>
        <v>46800</v>
      </c>
      <c r="G92" s="14">
        <f t="shared" si="7"/>
        <v>58500</v>
      </c>
      <c r="H92" s="14">
        <f t="shared" si="8"/>
        <v>70200</v>
      </c>
      <c r="I92" s="39">
        <f t="shared" si="9"/>
        <v>81900</v>
      </c>
      <c r="J92" s="14">
        <f t="shared" si="10"/>
        <v>93600</v>
      </c>
      <c r="K92" s="16"/>
    </row>
    <row r="93" spans="1:11" ht="12.75">
      <c r="A93" s="68" t="s">
        <v>140</v>
      </c>
      <c r="B93" s="29" t="s">
        <v>53</v>
      </c>
      <c r="C93" s="30" t="s">
        <v>23</v>
      </c>
      <c r="D93" s="30"/>
      <c r="E93" s="59">
        <v>3740</v>
      </c>
      <c r="F93" s="14">
        <f t="shared" si="6"/>
        <v>44880</v>
      </c>
      <c r="G93" s="14">
        <f t="shared" si="7"/>
        <v>56100</v>
      </c>
      <c r="H93" s="14">
        <f t="shared" si="8"/>
        <v>67320</v>
      </c>
      <c r="I93" s="39">
        <f t="shared" si="9"/>
        <v>78540</v>
      </c>
      <c r="J93" s="14">
        <f t="shared" si="10"/>
        <v>89760</v>
      </c>
      <c r="K93" s="16"/>
    </row>
    <row r="94" spans="1:11" ht="12.75">
      <c r="A94" s="68" t="s">
        <v>141</v>
      </c>
      <c r="B94" s="29" t="s">
        <v>53</v>
      </c>
      <c r="C94" s="30" t="s">
        <v>51</v>
      </c>
      <c r="D94" s="30"/>
      <c r="E94" s="59">
        <v>5240</v>
      </c>
      <c r="F94" s="14">
        <f>E94*12</f>
        <v>62880</v>
      </c>
      <c r="G94" s="14">
        <f>E94*15</f>
        <v>78600</v>
      </c>
      <c r="H94" s="14">
        <f>E94*18</f>
        <v>94320</v>
      </c>
      <c r="I94" s="39">
        <f>E94*21</f>
        <v>110040</v>
      </c>
      <c r="J94" s="14">
        <f>E94*24</f>
        <v>125760</v>
      </c>
      <c r="K94" s="16"/>
    </row>
    <row r="95" spans="1:11" ht="12.75">
      <c r="A95" s="68" t="s">
        <v>142</v>
      </c>
      <c r="B95" s="29" t="s">
        <v>143</v>
      </c>
      <c r="C95" s="30" t="s">
        <v>23</v>
      </c>
      <c r="D95" s="30" t="s">
        <v>9</v>
      </c>
      <c r="E95" s="59">
        <v>3300</v>
      </c>
      <c r="F95" s="14">
        <f t="shared" si="6"/>
        <v>39600</v>
      </c>
      <c r="G95" s="14">
        <f t="shared" si="7"/>
        <v>49500</v>
      </c>
      <c r="H95" s="14">
        <f t="shared" si="8"/>
        <v>59400</v>
      </c>
      <c r="I95" s="39">
        <f t="shared" si="9"/>
        <v>69300</v>
      </c>
      <c r="J95" s="14">
        <f t="shared" si="10"/>
        <v>79200</v>
      </c>
      <c r="K95" s="16"/>
    </row>
    <row r="96" spans="1:11" ht="12.75">
      <c r="A96" s="216" t="s">
        <v>54</v>
      </c>
      <c r="B96" s="216"/>
      <c r="C96" s="216"/>
      <c r="D96" s="216"/>
      <c r="E96" s="216"/>
      <c r="F96" s="216"/>
      <c r="G96" s="216"/>
      <c r="H96" s="216"/>
      <c r="I96" s="216"/>
      <c r="J96" s="216"/>
      <c r="K96" s="16"/>
    </row>
    <row r="97" spans="1:11" ht="12.75">
      <c r="A97" s="69"/>
      <c r="B97" s="61"/>
      <c r="C97" s="62"/>
      <c r="D97" s="62"/>
      <c r="E97" s="62"/>
      <c r="F97" s="16"/>
      <c r="G97" s="16"/>
      <c r="H97" s="16"/>
      <c r="I97" s="70"/>
      <c r="J97" s="16"/>
      <c r="K97" s="16"/>
    </row>
    <row r="98" spans="1:10" s="40" customFormat="1" ht="12.75">
      <c r="A98" s="24" t="s">
        <v>55</v>
      </c>
      <c r="B98" s="205" t="s">
        <v>201</v>
      </c>
      <c r="C98" s="205"/>
      <c r="D98" s="205"/>
      <c r="E98" s="25" t="s">
        <v>3</v>
      </c>
      <c r="F98" s="10">
        <v>12</v>
      </c>
      <c r="G98" s="10">
        <v>15</v>
      </c>
      <c r="H98" s="10">
        <v>18</v>
      </c>
      <c r="I98" s="11">
        <v>21</v>
      </c>
      <c r="J98" s="10">
        <v>24</v>
      </c>
    </row>
    <row r="99" spans="1:11" ht="12.75">
      <c r="A99" s="24"/>
      <c r="B99" s="214" t="s">
        <v>56</v>
      </c>
      <c r="C99" s="214"/>
      <c r="D99" s="214"/>
      <c r="E99" s="71"/>
      <c r="F99" s="10"/>
      <c r="G99" s="10"/>
      <c r="H99" s="10"/>
      <c r="I99" s="11"/>
      <c r="J99" s="10"/>
      <c r="K99" s="45"/>
    </row>
    <row r="100" spans="1:11" ht="12.75">
      <c r="A100" s="68" t="s">
        <v>57</v>
      </c>
      <c r="B100" s="29" t="s">
        <v>58</v>
      </c>
      <c r="C100" s="30" t="s">
        <v>23</v>
      </c>
      <c r="D100" s="30"/>
      <c r="E100" s="59">
        <v>2300</v>
      </c>
      <c r="F100" s="14">
        <f>E100*12</f>
        <v>27600</v>
      </c>
      <c r="G100" s="14">
        <f>E100*15</f>
        <v>34500</v>
      </c>
      <c r="H100" s="14">
        <f>E100*18</f>
        <v>41400</v>
      </c>
      <c r="I100" s="39">
        <f>E100*21</f>
        <v>48300</v>
      </c>
      <c r="J100" s="14">
        <f>E100*24</f>
        <v>55200</v>
      </c>
      <c r="K100" s="45"/>
    </row>
    <row r="101" spans="1:11" ht="12.75">
      <c r="A101" s="68" t="s">
        <v>48</v>
      </c>
      <c r="B101" s="29" t="s">
        <v>58</v>
      </c>
      <c r="C101" s="30" t="s">
        <v>23</v>
      </c>
      <c r="D101" s="30"/>
      <c r="E101" s="59">
        <v>3400</v>
      </c>
      <c r="F101" s="14">
        <f>E101*12</f>
        <v>40800</v>
      </c>
      <c r="G101" s="14">
        <f>E101*15</f>
        <v>51000</v>
      </c>
      <c r="H101" s="14">
        <f>E101*18</f>
        <v>61200</v>
      </c>
      <c r="I101" s="39">
        <f>E101*21</f>
        <v>71400</v>
      </c>
      <c r="J101" s="14">
        <f>E101*24</f>
        <v>81600</v>
      </c>
      <c r="K101" s="45"/>
    </row>
    <row r="102" spans="1:11" ht="12.75">
      <c r="A102" s="68" t="s">
        <v>59</v>
      </c>
      <c r="B102" s="29" t="s">
        <v>58</v>
      </c>
      <c r="C102" s="30" t="s">
        <v>51</v>
      </c>
      <c r="D102" s="72"/>
      <c r="E102" s="59">
        <v>3000</v>
      </c>
      <c r="F102" s="14">
        <f>E102*12</f>
        <v>36000</v>
      </c>
      <c r="G102" s="14">
        <f>E102*15</f>
        <v>45000</v>
      </c>
      <c r="H102" s="14">
        <f>E102*18</f>
        <v>54000</v>
      </c>
      <c r="I102" s="39">
        <f>E102*21</f>
        <v>63000</v>
      </c>
      <c r="J102" s="14">
        <f>E102*24</f>
        <v>72000</v>
      </c>
      <c r="K102" s="45"/>
    </row>
    <row r="103" spans="1:11" ht="12.75">
      <c r="A103" s="68" t="s">
        <v>59</v>
      </c>
      <c r="B103" s="29" t="s">
        <v>58</v>
      </c>
      <c r="C103" s="30" t="s">
        <v>17</v>
      </c>
      <c r="D103" s="30"/>
      <c r="E103" s="59">
        <v>3600</v>
      </c>
      <c r="F103" s="14">
        <f>E103*12</f>
        <v>43200</v>
      </c>
      <c r="G103" s="14">
        <f>E103*15</f>
        <v>54000</v>
      </c>
      <c r="H103" s="14">
        <f>E103*18</f>
        <v>64800</v>
      </c>
      <c r="I103" s="39">
        <f>E103*21</f>
        <v>75600</v>
      </c>
      <c r="J103" s="14">
        <f>E103*24</f>
        <v>86400</v>
      </c>
      <c r="K103" s="45"/>
    </row>
    <row r="104" spans="1:11" ht="12.75">
      <c r="A104" s="73"/>
      <c r="B104" s="217" t="s">
        <v>60</v>
      </c>
      <c r="C104" s="217"/>
      <c r="D104" s="217"/>
      <c r="E104" s="25" t="s">
        <v>3</v>
      </c>
      <c r="F104" s="10">
        <v>12</v>
      </c>
      <c r="G104" s="10">
        <v>15</v>
      </c>
      <c r="H104" s="10">
        <v>18</v>
      </c>
      <c r="I104" s="11">
        <v>21</v>
      </c>
      <c r="J104" s="10">
        <v>24</v>
      </c>
      <c r="K104" s="45"/>
    </row>
    <row r="105" spans="1:11" ht="12.75">
      <c r="A105" s="68" t="s">
        <v>57</v>
      </c>
      <c r="B105" s="29" t="s">
        <v>58</v>
      </c>
      <c r="C105" s="30" t="s">
        <v>23</v>
      </c>
      <c r="D105" s="30"/>
      <c r="E105" s="59">
        <v>1840</v>
      </c>
      <c r="F105" s="14">
        <f>E105*12</f>
        <v>22080</v>
      </c>
      <c r="G105" s="14">
        <f>E105*15</f>
        <v>27600</v>
      </c>
      <c r="H105" s="14">
        <f>E105*18</f>
        <v>33120</v>
      </c>
      <c r="I105" s="39">
        <f>E105*21</f>
        <v>38640</v>
      </c>
      <c r="J105" s="14">
        <f>E105*24</f>
        <v>44160</v>
      </c>
      <c r="K105" s="45"/>
    </row>
    <row r="106" spans="1:11" ht="12.75">
      <c r="A106" s="68" t="s">
        <v>48</v>
      </c>
      <c r="B106" s="29" t="s">
        <v>58</v>
      </c>
      <c r="C106" s="30" t="s">
        <v>23</v>
      </c>
      <c r="D106" s="30"/>
      <c r="E106" s="59">
        <v>2720</v>
      </c>
      <c r="F106" s="14">
        <f>E106*12</f>
        <v>32640</v>
      </c>
      <c r="G106" s="14">
        <f>E106*15</f>
        <v>40800</v>
      </c>
      <c r="H106" s="14">
        <f>E106*18</f>
        <v>48960</v>
      </c>
      <c r="I106" s="39">
        <f>E106*21</f>
        <v>57120</v>
      </c>
      <c r="J106" s="14">
        <f>E106*24</f>
        <v>65280</v>
      </c>
      <c r="K106" s="45"/>
    </row>
    <row r="107" spans="1:11" ht="12.75">
      <c r="A107" s="68" t="s">
        <v>59</v>
      </c>
      <c r="B107" s="29" t="s">
        <v>58</v>
      </c>
      <c r="C107" s="30" t="s">
        <v>51</v>
      </c>
      <c r="D107" s="72"/>
      <c r="E107" s="59">
        <v>2400</v>
      </c>
      <c r="F107" s="14">
        <f>E107*12</f>
        <v>28800</v>
      </c>
      <c r="G107" s="14">
        <f>E107*15</f>
        <v>36000</v>
      </c>
      <c r="H107" s="14">
        <f>E107*18</f>
        <v>43200</v>
      </c>
      <c r="I107" s="39">
        <f>E107*21</f>
        <v>50400</v>
      </c>
      <c r="J107" s="14">
        <f>E107*24</f>
        <v>57600</v>
      </c>
      <c r="K107" s="45"/>
    </row>
    <row r="108" spans="1:11" ht="12.75">
      <c r="A108" s="68" t="s">
        <v>59</v>
      </c>
      <c r="B108" s="29" t="s">
        <v>58</v>
      </c>
      <c r="C108" s="30" t="s">
        <v>17</v>
      </c>
      <c r="D108" s="30"/>
      <c r="E108" s="59">
        <v>2880</v>
      </c>
      <c r="F108" s="14">
        <f>E108*12</f>
        <v>34560</v>
      </c>
      <c r="G108" s="14">
        <f>E108*15</f>
        <v>43200</v>
      </c>
      <c r="H108" s="14">
        <f>E108*18</f>
        <v>51840</v>
      </c>
      <c r="I108" s="39">
        <f>E108*21</f>
        <v>60480</v>
      </c>
      <c r="J108" s="14">
        <f>E108*24</f>
        <v>69120</v>
      </c>
      <c r="K108" s="45"/>
    </row>
    <row r="109" spans="1:11" ht="12.75">
      <c r="A109" s="73"/>
      <c r="B109" s="217" t="s">
        <v>61</v>
      </c>
      <c r="C109" s="217"/>
      <c r="D109" s="217"/>
      <c r="E109" s="25" t="s">
        <v>3</v>
      </c>
      <c r="F109" s="10">
        <v>12</v>
      </c>
      <c r="G109" s="10">
        <v>15</v>
      </c>
      <c r="H109" s="10">
        <v>18</v>
      </c>
      <c r="I109" s="11">
        <v>21</v>
      </c>
      <c r="J109" s="10">
        <v>24</v>
      </c>
      <c r="K109" s="45"/>
    </row>
    <row r="110" spans="1:11" ht="12.75">
      <c r="A110" s="68" t="s">
        <v>57</v>
      </c>
      <c r="B110" s="29" t="s">
        <v>58</v>
      </c>
      <c r="C110" s="30" t="s">
        <v>23</v>
      </c>
      <c r="D110" s="30"/>
      <c r="E110" s="59">
        <v>2075</v>
      </c>
      <c r="F110" s="14">
        <f>E110*12</f>
        <v>24900</v>
      </c>
      <c r="G110" s="14">
        <f>E110*15</f>
        <v>31125</v>
      </c>
      <c r="H110" s="14">
        <f>E110*18</f>
        <v>37350</v>
      </c>
      <c r="I110" s="39">
        <f>E110*21</f>
        <v>43575</v>
      </c>
      <c r="J110" s="14">
        <f>E110*24</f>
        <v>49800</v>
      </c>
      <c r="K110" s="45"/>
    </row>
    <row r="111" spans="1:11" ht="12.75">
      <c r="A111" s="68" t="s">
        <v>48</v>
      </c>
      <c r="B111" s="29" t="s">
        <v>58</v>
      </c>
      <c r="C111" s="30" t="s">
        <v>23</v>
      </c>
      <c r="D111" s="30"/>
      <c r="E111" s="59">
        <v>2732</v>
      </c>
      <c r="F111" s="14">
        <f>E111*12</f>
        <v>32784</v>
      </c>
      <c r="G111" s="14">
        <f>E111*15</f>
        <v>40980</v>
      </c>
      <c r="H111" s="14">
        <f>E111*18</f>
        <v>49176</v>
      </c>
      <c r="I111" s="39">
        <f>E111*21</f>
        <v>57372</v>
      </c>
      <c r="J111" s="14">
        <f>E111*24</f>
        <v>65568</v>
      </c>
      <c r="K111" s="45"/>
    </row>
    <row r="112" spans="1:11" ht="12.75">
      <c r="A112" s="68" t="s">
        <v>59</v>
      </c>
      <c r="B112" s="29" t="s">
        <v>58</v>
      </c>
      <c r="C112" s="30" t="s">
        <v>51</v>
      </c>
      <c r="D112" s="72"/>
      <c r="E112" s="59">
        <v>2269</v>
      </c>
      <c r="F112" s="14">
        <f>E112*12</f>
        <v>27228</v>
      </c>
      <c r="G112" s="14">
        <f>E112*15</f>
        <v>34035</v>
      </c>
      <c r="H112" s="14">
        <f>E112*18</f>
        <v>40842</v>
      </c>
      <c r="I112" s="39">
        <f>E112*21</f>
        <v>47649</v>
      </c>
      <c r="J112" s="14">
        <f>E112*24</f>
        <v>54456</v>
      </c>
      <c r="K112" s="45"/>
    </row>
    <row r="113" spans="1:11" ht="12.75">
      <c r="A113" s="68" t="s">
        <v>59</v>
      </c>
      <c r="B113" s="29" t="s">
        <v>58</v>
      </c>
      <c r="C113" s="30" t="s">
        <v>17</v>
      </c>
      <c r="D113" s="30"/>
      <c r="E113" s="59">
        <v>2629</v>
      </c>
      <c r="F113" s="14">
        <f>E113*12</f>
        <v>31548</v>
      </c>
      <c r="G113" s="14">
        <f>E113*15</f>
        <v>39435</v>
      </c>
      <c r="H113" s="14">
        <f>E113*18</f>
        <v>47322</v>
      </c>
      <c r="I113" s="39">
        <f>E113*21</f>
        <v>55209</v>
      </c>
      <c r="J113" s="14">
        <f>E113*24</f>
        <v>63096</v>
      </c>
      <c r="K113" s="45"/>
    </row>
    <row r="114" spans="1:11" ht="12.75">
      <c r="A114" s="73"/>
      <c r="B114" s="217" t="s">
        <v>62</v>
      </c>
      <c r="C114" s="217"/>
      <c r="D114" s="217"/>
      <c r="E114" s="25" t="s">
        <v>3</v>
      </c>
      <c r="F114" s="10">
        <v>12</v>
      </c>
      <c r="G114" s="10">
        <v>15</v>
      </c>
      <c r="H114" s="10">
        <v>18</v>
      </c>
      <c r="I114" s="11">
        <v>21</v>
      </c>
      <c r="J114" s="10">
        <v>24</v>
      </c>
      <c r="K114" s="45"/>
    </row>
    <row r="115" spans="1:11" ht="12.75">
      <c r="A115" s="68" t="s">
        <v>57</v>
      </c>
      <c r="B115" s="29" t="s">
        <v>58</v>
      </c>
      <c r="C115" s="30" t="s">
        <v>23</v>
      </c>
      <c r="D115" s="30"/>
      <c r="E115" s="59">
        <v>1660</v>
      </c>
      <c r="F115" s="14">
        <f>E115*12</f>
        <v>19920</v>
      </c>
      <c r="G115" s="14">
        <f>E115*15</f>
        <v>24900</v>
      </c>
      <c r="H115" s="14">
        <f>E115*18</f>
        <v>29880</v>
      </c>
      <c r="I115" s="39">
        <f>E115*21</f>
        <v>34860</v>
      </c>
      <c r="J115" s="14">
        <f>E115*24</f>
        <v>39840</v>
      </c>
      <c r="K115" s="45"/>
    </row>
    <row r="116" spans="1:11" ht="12.75">
      <c r="A116" s="68" t="s">
        <v>48</v>
      </c>
      <c r="B116" s="29" t="s">
        <v>58</v>
      </c>
      <c r="C116" s="30" t="s">
        <v>23</v>
      </c>
      <c r="D116" s="30"/>
      <c r="E116" s="59">
        <v>2186</v>
      </c>
      <c r="F116" s="14">
        <f>E116*12</f>
        <v>26232</v>
      </c>
      <c r="G116" s="14">
        <f>E116*15</f>
        <v>32790</v>
      </c>
      <c r="H116" s="14">
        <f>E116*18</f>
        <v>39348</v>
      </c>
      <c r="I116" s="39">
        <f>E116*21</f>
        <v>45906</v>
      </c>
      <c r="J116" s="14">
        <f>E116*24</f>
        <v>52464</v>
      </c>
      <c r="K116" s="45"/>
    </row>
    <row r="117" spans="1:11" ht="12.75">
      <c r="A117" s="68" t="s">
        <v>59</v>
      </c>
      <c r="B117" s="29" t="s">
        <v>58</v>
      </c>
      <c r="C117" s="30" t="s">
        <v>51</v>
      </c>
      <c r="D117" s="72"/>
      <c r="E117" s="59">
        <v>1815</v>
      </c>
      <c r="F117" s="14">
        <f>E117*12</f>
        <v>21780</v>
      </c>
      <c r="G117" s="14">
        <f>E117*15</f>
        <v>27225</v>
      </c>
      <c r="H117" s="14">
        <f>E117*18</f>
        <v>32670</v>
      </c>
      <c r="I117" s="39">
        <f>E117*21</f>
        <v>38115</v>
      </c>
      <c r="J117" s="14">
        <f>E117*24</f>
        <v>43560</v>
      </c>
      <c r="K117" s="45"/>
    </row>
    <row r="118" spans="1:11" ht="12.75">
      <c r="A118" s="68" t="s">
        <v>59</v>
      </c>
      <c r="B118" s="29" t="s">
        <v>58</v>
      </c>
      <c r="C118" s="30" t="s">
        <v>17</v>
      </c>
      <c r="D118" s="30"/>
      <c r="E118" s="59">
        <v>2103</v>
      </c>
      <c r="F118" s="14">
        <f>E118*12</f>
        <v>25236</v>
      </c>
      <c r="G118" s="14">
        <f>E118*15</f>
        <v>31545</v>
      </c>
      <c r="H118" s="14">
        <f>E118*18</f>
        <v>37854</v>
      </c>
      <c r="I118" s="39">
        <f>E118*21</f>
        <v>44163</v>
      </c>
      <c r="J118" s="14">
        <f>E118*24</f>
        <v>50472</v>
      </c>
      <c r="K118" s="45"/>
    </row>
    <row r="119" spans="1:11" ht="12.75">
      <c r="A119" s="216" t="s">
        <v>63</v>
      </c>
      <c r="B119" s="216"/>
      <c r="C119" s="216"/>
      <c r="D119" s="216"/>
      <c r="E119" s="216"/>
      <c r="F119" s="216"/>
      <c r="G119" s="216"/>
      <c r="H119" s="216"/>
      <c r="I119" s="216"/>
      <c r="J119" s="216"/>
      <c r="K119" s="45"/>
    </row>
    <row r="120" spans="1:11" ht="12.75" customHeight="1">
      <c r="A120" s="61"/>
      <c r="B120" s="74"/>
      <c r="C120" s="75"/>
      <c r="D120" s="75"/>
      <c r="E120" s="45"/>
      <c r="F120" s="45"/>
      <c r="G120" s="45"/>
      <c r="H120" s="45"/>
      <c r="I120" s="45"/>
      <c r="J120" s="45"/>
      <c r="K120" s="76"/>
    </row>
    <row r="121" spans="1:11" ht="12.75">
      <c r="A121" s="77" t="s">
        <v>64</v>
      </c>
      <c r="B121" s="214" t="s">
        <v>202</v>
      </c>
      <c r="C121" s="214"/>
      <c r="D121" s="214"/>
      <c r="E121" s="78" t="s">
        <v>3</v>
      </c>
      <c r="F121" s="10">
        <v>12</v>
      </c>
      <c r="G121" s="10">
        <v>15</v>
      </c>
      <c r="H121" s="10">
        <v>18</v>
      </c>
      <c r="I121" s="11">
        <v>21</v>
      </c>
      <c r="J121" s="10">
        <v>24</v>
      </c>
      <c r="K121" s="16"/>
    </row>
    <row r="122" spans="1:11" ht="12.75">
      <c r="A122" s="68" t="s">
        <v>65</v>
      </c>
      <c r="B122" s="29" t="s">
        <v>66</v>
      </c>
      <c r="C122" s="30" t="s">
        <v>23</v>
      </c>
      <c r="D122" s="30" t="s">
        <v>67</v>
      </c>
      <c r="E122" s="59">
        <v>1450</v>
      </c>
      <c r="F122" s="14">
        <f aca="true" t="shared" si="11" ref="F122:F130">E122*12</f>
        <v>17400</v>
      </c>
      <c r="G122" s="14">
        <f aca="true" t="shared" si="12" ref="G122:G130">E122*15</f>
        <v>21750</v>
      </c>
      <c r="H122" s="14">
        <f aca="true" t="shared" si="13" ref="H122:H130">E122*18</f>
        <v>26100</v>
      </c>
      <c r="I122" s="39">
        <f aca="true" t="shared" si="14" ref="I122:I130">E122*21</f>
        <v>30450</v>
      </c>
      <c r="J122" s="14">
        <f aca="true" t="shared" si="15" ref="J122:J130">E122*24</f>
        <v>34800</v>
      </c>
      <c r="K122" s="16"/>
    </row>
    <row r="123" spans="1:11" s="79" customFormat="1" ht="12.75">
      <c r="A123" s="68" t="s">
        <v>68</v>
      </c>
      <c r="B123" s="29" t="s">
        <v>66</v>
      </c>
      <c r="C123" s="30" t="s">
        <v>23</v>
      </c>
      <c r="D123" s="30" t="s">
        <v>67</v>
      </c>
      <c r="E123" s="59">
        <v>1650</v>
      </c>
      <c r="F123" s="14">
        <f t="shared" si="11"/>
        <v>19800</v>
      </c>
      <c r="G123" s="14">
        <f t="shared" si="12"/>
        <v>24750</v>
      </c>
      <c r="H123" s="14">
        <f t="shared" si="13"/>
        <v>29700</v>
      </c>
      <c r="I123" s="39">
        <f t="shared" si="14"/>
        <v>34650</v>
      </c>
      <c r="J123" s="14">
        <f t="shared" si="15"/>
        <v>39600</v>
      </c>
      <c r="K123" s="16"/>
    </row>
    <row r="124" spans="1:11" ht="12.75">
      <c r="A124" s="68" t="s">
        <v>203</v>
      </c>
      <c r="B124" s="29" t="s">
        <v>66</v>
      </c>
      <c r="C124" s="30" t="s">
        <v>51</v>
      </c>
      <c r="D124" s="30" t="s">
        <v>67</v>
      </c>
      <c r="E124" s="59">
        <v>1500</v>
      </c>
      <c r="F124" s="14">
        <f t="shared" si="11"/>
        <v>18000</v>
      </c>
      <c r="G124" s="14">
        <f t="shared" si="12"/>
        <v>22500</v>
      </c>
      <c r="H124" s="14">
        <f t="shared" si="13"/>
        <v>27000</v>
      </c>
      <c r="I124" s="39">
        <f t="shared" si="14"/>
        <v>31500</v>
      </c>
      <c r="J124" s="14">
        <f t="shared" si="15"/>
        <v>36000</v>
      </c>
      <c r="K124" s="16"/>
    </row>
    <row r="125" spans="1:11" ht="12.75">
      <c r="A125" s="68" t="s">
        <v>70</v>
      </c>
      <c r="B125" s="29" t="s">
        <v>66</v>
      </c>
      <c r="C125" s="30" t="s">
        <v>23</v>
      </c>
      <c r="D125" s="30" t="s">
        <v>67</v>
      </c>
      <c r="E125" s="59">
        <v>1600</v>
      </c>
      <c r="F125" s="14">
        <f t="shared" si="11"/>
        <v>19200</v>
      </c>
      <c r="G125" s="14">
        <f t="shared" si="12"/>
        <v>24000</v>
      </c>
      <c r="H125" s="14">
        <f t="shared" si="13"/>
        <v>28800</v>
      </c>
      <c r="I125" s="39">
        <f t="shared" si="14"/>
        <v>33600</v>
      </c>
      <c r="J125" s="14">
        <f t="shared" si="15"/>
        <v>38400</v>
      </c>
      <c r="K125" s="16"/>
    </row>
    <row r="126" spans="1:11" ht="12.75">
      <c r="A126" s="68" t="s">
        <v>204</v>
      </c>
      <c r="B126" s="29" t="s">
        <v>66</v>
      </c>
      <c r="C126" s="30" t="s">
        <v>51</v>
      </c>
      <c r="D126" s="30" t="s">
        <v>69</v>
      </c>
      <c r="E126" s="59">
        <v>4200</v>
      </c>
      <c r="F126" s="14">
        <f t="shared" si="11"/>
        <v>50400</v>
      </c>
      <c r="G126" s="14">
        <f t="shared" si="12"/>
        <v>63000</v>
      </c>
      <c r="H126" s="14">
        <f t="shared" si="13"/>
        <v>75600</v>
      </c>
      <c r="I126" s="39">
        <f t="shared" si="14"/>
        <v>88200</v>
      </c>
      <c r="J126" s="14">
        <f t="shared" si="15"/>
        <v>100800</v>
      </c>
      <c r="K126" s="16"/>
    </row>
    <row r="127" spans="1:11" ht="12.75">
      <c r="A127" s="68" t="s">
        <v>205</v>
      </c>
      <c r="B127" s="29" t="s">
        <v>66</v>
      </c>
      <c r="C127" s="30" t="s">
        <v>23</v>
      </c>
      <c r="D127" s="30" t="s">
        <v>69</v>
      </c>
      <c r="E127" s="59">
        <v>3200</v>
      </c>
      <c r="F127" s="14">
        <f t="shared" si="11"/>
        <v>38400</v>
      </c>
      <c r="G127" s="14">
        <f t="shared" si="12"/>
        <v>48000</v>
      </c>
      <c r="H127" s="14">
        <f t="shared" si="13"/>
        <v>57600</v>
      </c>
      <c r="I127" s="39">
        <f t="shared" si="14"/>
        <v>67200</v>
      </c>
      <c r="J127" s="14">
        <f t="shared" si="15"/>
        <v>76800</v>
      </c>
      <c r="K127" s="16"/>
    </row>
    <row r="128" spans="1:11" ht="12.75">
      <c r="A128" s="68" t="s">
        <v>206</v>
      </c>
      <c r="B128" s="29" t="s">
        <v>207</v>
      </c>
      <c r="C128" s="30" t="s">
        <v>23</v>
      </c>
      <c r="D128" s="30" t="s">
        <v>69</v>
      </c>
      <c r="E128" s="59">
        <v>1850</v>
      </c>
      <c r="F128" s="14">
        <f t="shared" si="11"/>
        <v>22200</v>
      </c>
      <c r="G128" s="14">
        <f t="shared" si="12"/>
        <v>27750</v>
      </c>
      <c r="H128" s="14">
        <f t="shared" si="13"/>
        <v>33300</v>
      </c>
      <c r="I128" s="39">
        <f t="shared" si="14"/>
        <v>38850</v>
      </c>
      <c r="J128" s="14">
        <f t="shared" si="15"/>
        <v>44400</v>
      </c>
      <c r="K128" s="16"/>
    </row>
    <row r="129" spans="1:11" ht="12.75">
      <c r="A129" s="68" t="s">
        <v>206</v>
      </c>
      <c r="B129" s="29" t="s">
        <v>208</v>
      </c>
      <c r="C129" s="30" t="s">
        <v>23</v>
      </c>
      <c r="D129" s="30" t="s">
        <v>69</v>
      </c>
      <c r="E129" s="59">
        <v>1950</v>
      </c>
      <c r="F129" s="14">
        <f t="shared" si="11"/>
        <v>23400</v>
      </c>
      <c r="G129" s="14">
        <f t="shared" si="12"/>
        <v>29250</v>
      </c>
      <c r="H129" s="14">
        <f t="shared" si="13"/>
        <v>35100</v>
      </c>
      <c r="I129" s="39">
        <f t="shared" si="14"/>
        <v>40950</v>
      </c>
      <c r="J129" s="14">
        <f t="shared" si="15"/>
        <v>46800</v>
      </c>
      <c r="K129" s="16"/>
    </row>
    <row r="130" spans="1:11" ht="12.75">
      <c r="A130" s="68" t="s">
        <v>70</v>
      </c>
      <c r="B130" s="29" t="s">
        <v>66</v>
      </c>
      <c r="C130" s="30" t="s">
        <v>23</v>
      </c>
      <c r="D130" s="30" t="s">
        <v>69</v>
      </c>
      <c r="E130" s="59">
        <v>1600</v>
      </c>
      <c r="F130" s="14">
        <f t="shared" si="11"/>
        <v>19200</v>
      </c>
      <c r="G130" s="14">
        <f t="shared" si="12"/>
        <v>24000</v>
      </c>
      <c r="H130" s="14">
        <f t="shared" si="13"/>
        <v>28800</v>
      </c>
      <c r="I130" s="39">
        <f t="shared" si="14"/>
        <v>33600</v>
      </c>
      <c r="J130" s="14">
        <f t="shared" si="15"/>
        <v>38400</v>
      </c>
      <c r="K130" s="16"/>
    </row>
    <row r="131" spans="1:11" ht="12.75">
      <c r="A131" s="216" t="s">
        <v>71</v>
      </c>
      <c r="B131" s="216"/>
      <c r="C131" s="216"/>
      <c r="D131" s="216"/>
      <c r="E131" s="216"/>
      <c r="F131" s="216"/>
      <c r="G131" s="216"/>
      <c r="H131" s="216"/>
      <c r="I131" s="216"/>
      <c r="J131" s="216"/>
      <c r="K131" s="40"/>
    </row>
    <row r="132" spans="1:11" ht="12.75" customHeight="1">
      <c r="A132" s="82"/>
      <c r="B132" s="82"/>
      <c r="C132" s="82"/>
      <c r="D132" s="82"/>
      <c r="E132" s="82" t="s">
        <v>9</v>
      </c>
      <c r="F132" s="82"/>
      <c r="G132" s="82"/>
      <c r="H132" s="82"/>
      <c r="I132" s="82"/>
      <c r="J132" s="82"/>
      <c r="K132" s="40"/>
    </row>
    <row r="133" spans="1:11" ht="12.75">
      <c r="A133" s="83" t="s">
        <v>73</v>
      </c>
      <c r="B133" s="215" t="s">
        <v>209</v>
      </c>
      <c r="C133" s="215"/>
      <c r="D133" s="215"/>
      <c r="E133" s="84" t="s">
        <v>3</v>
      </c>
      <c r="F133" s="66">
        <v>12</v>
      </c>
      <c r="G133" s="66">
        <v>15</v>
      </c>
      <c r="H133" s="66">
        <v>18</v>
      </c>
      <c r="I133" s="67">
        <v>21</v>
      </c>
      <c r="J133" s="66">
        <v>24</v>
      </c>
      <c r="K133" s="16"/>
    </row>
    <row r="134" spans="1:16" ht="12.75">
      <c r="A134" s="85" t="s">
        <v>75</v>
      </c>
      <c r="B134" s="29" t="s">
        <v>72</v>
      </c>
      <c r="C134" s="30" t="s">
        <v>67</v>
      </c>
      <c r="D134" s="30"/>
      <c r="E134" s="59">
        <v>1600</v>
      </c>
      <c r="F134" s="86">
        <f>E134*12</f>
        <v>19200</v>
      </c>
      <c r="G134" s="86">
        <f>E134*15</f>
        <v>24000</v>
      </c>
      <c r="H134" s="86">
        <f>E134*18</f>
        <v>28800</v>
      </c>
      <c r="I134" s="87">
        <f>E134*21</f>
        <v>33600</v>
      </c>
      <c r="J134" s="86">
        <f>E134*24</f>
        <v>38400</v>
      </c>
      <c r="K134" s="90"/>
      <c r="L134" s="40"/>
      <c r="M134" s="40"/>
      <c r="N134" s="40"/>
      <c r="O134" s="40"/>
      <c r="P134" s="40"/>
    </row>
    <row r="135" spans="1:16" ht="12.75">
      <c r="A135" s="85" t="s">
        <v>75</v>
      </c>
      <c r="B135" s="37" t="s">
        <v>72</v>
      </c>
      <c r="C135" s="38" t="s">
        <v>210</v>
      </c>
      <c r="D135" s="38"/>
      <c r="E135" s="32">
        <v>1750</v>
      </c>
      <c r="F135" s="14">
        <f>E135*12</f>
        <v>21000</v>
      </c>
      <c r="G135" s="14">
        <f>E135*15</f>
        <v>26250</v>
      </c>
      <c r="H135" s="14">
        <f>E135*18</f>
        <v>31500</v>
      </c>
      <c r="I135" s="39">
        <f>E135*21</f>
        <v>36750</v>
      </c>
      <c r="J135" s="14">
        <f>E135*24</f>
        <v>42000</v>
      </c>
      <c r="K135" s="90"/>
      <c r="L135" s="40"/>
      <c r="M135" s="40"/>
      <c r="N135" s="40"/>
      <c r="O135" s="40"/>
      <c r="P135" s="40"/>
    </row>
    <row r="136" spans="1:16" ht="12.75">
      <c r="A136" s="85" t="s">
        <v>185</v>
      </c>
      <c r="B136" s="37" t="s">
        <v>72</v>
      </c>
      <c r="C136" s="30" t="s">
        <v>67</v>
      </c>
      <c r="D136" s="38"/>
      <c r="E136" s="32">
        <v>1750</v>
      </c>
      <c r="F136" s="14">
        <f>E136*12</f>
        <v>21000</v>
      </c>
      <c r="G136" s="14">
        <f>E136*15</f>
        <v>26250</v>
      </c>
      <c r="H136" s="14">
        <f>E136*18</f>
        <v>31500</v>
      </c>
      <c r="I136" s="39">
        <f>E136*21</f>
        <v>36750</v>
      </c>
      <c r="J136" s="14">
        <f>E136*24</f>
        <v>42000</v>
      </c>
      <c r="K136" s="90"/>
      <c r="L136" s="40"/>
      <c r="M136" s="40"/>
      <c r="N136" s="40"/>
      <c r="O136" s="40"/>
      <c r="P136" s="40"/>
    </row>
    <row r="137" spans="1:16" ht="12.75">
      <c r="A137" s="85" t="s">
        <v>76</v>
      </c>
      <c r="B137" s="37" t="s">
        <v>72</v>
      </c>
      <c r="C137" s="38" t="s">
        <v>211</v>
      </c>
      <c r="D137" s="38"/>
      <c r="E137" s="32">
        <v>1950</v>
      </c>
      <c r="F137" s="14">
        <f>E137*12</f>
        <v>23400</v>
      </c>
      <c r="G137" s="14">
        <f>E137*15</f>
        <v>29250</v>
      </c>
      <c r="H137" s="14">
        <f>E137*18</f>
        <v>35100</v>
      </c>
      <c r="I137" s="39">
        <f>E137*21</f>
        <v>40950</v>
      </c>
      <c r="J137" s="14">
        <f>E137*24</f>
        <v>46800</v>
      </c>
      <c r="K137" s="90"/>
      <c r="L137" s="40"/>
      <c r="M137" s="40"/>
      <c r="N137" s="40"/>
      <c r="O137" s="40"/>
      <c r="P137" s="40"/>
    </row>
    <row r="138" spans="1:16" ht="12.75">
      <c r="A138" s="89" t="s">
        <v>74</v>
      </c>
      <c r="B138" s="37" t="s">
        <v>72</v>
      </c>
      <c r="C138" s="30" t="s">
        <v>67</v>
      </c>
      <c r="D138" s="30"/>
      <c r="E138" s="59">
        <v>2000</v>
      </c>
      <c r="F138" s="86">
        <f aca="true" t="shared" si="16" ref="F138:F143">E138*12</f>
        <v>24000</v>
      </c>
      <c r="G138" s="86">
        <f aca="true" t="shared" si="17" ref="G138:G143">E138*15</f>
        <v>30000</v>
      </c>
      <c r="H138" s="86">
        <f aca="true" t="shared" si="18" ref="H138:H143">E138*18</f>
        <v>36000</v>
      </c>
      <c r="I138" s="87">
        <f aca="true" t="shared" si="19" ref="I138:I143">E138*21</f>
        <v>42000</v>
      </c>
      <c r="J138" s="86">
        <f aca="true" t="shared" si="20" ref="J138:J143">E138*24</f>
        <v>48000</v>
      </c>
      <c r="K138" s="90"/>
      <c r="L138" s="40"/>
      <c r="M138" s="40"/>
      <c r="N138" s="40"/>
      <c r="O138" s="40"/>
      <c r="P138" s="40"/>
    </row>
    <row r="139" spans="1:16" ht="12.75">
      <c r="A139" s="89" t="s">
        <v>74</v>
      </c>
      <c r="B139" s="37" t="s">
        <v>72</v>
      </c>
      <c r="C139" s="38" t="s">
        <v>210</v>
      </c>
      <c r="D139" s="30"/>
      <c r="E139" s="59">
        <v>2300</v>
      </c>
      <c r="F139" s="86">
        <f t="shared" si="16"/>
        <v>27600</v>
      </c>
      <c r="G139" s="86">
        <f t="shared" si="17"/>
        <v>34500</v>
      </c>
      <c r="H139" s="86">
        <f t="shared" si="18"/>
        <v>41400</v>
      </c>
      <c r="I139" s="87">
        <f t="shared" si="19"/>
        <v>48300</v>
      </c>
      <c r="J139" s="86">
        <f t="shared" si="20"/>
        <v>55200</v>
      </c>
      <c r="K139" s="90"/>
      <c r="L139" s="40"/>
      <c r="M139" s="40"/>
      <c r="N139" s="40"/>
      <c r="O139" s="40"/>
      <c r="P139" s="40"/>
    </row>
    <row r="140" spans="1:16" ht="12.75">
      <c r="A140" s="89" t="s">
        <v>78</v>
      </c>
      <c r="B140" s="37" t="s">
        <v>72</v>
      </c>
      <c r="C140" s="38" t="s">
        <v>211</v>
      </c>
      <c r="D140" s="30"/>
      <c r="E140" s="59">
        <v>2700</v>
      </c>
      <c r="F140" s="14">
        <f t="shared" si="16"/>
        <v>32400</v>
      </c>
      <c r="G140" s="14">
        <f t="shared" si="17"/>
        <v>40500</v>
      </c>
      <c r="H140" s="14">
        <f t="shared" si="18"/>
        <v>48600</v>
      </c>
      <c r="I140" s="39">
        <f t="shared" si="19"/>
        <v>56700</v>
      </c>
      <c r="J140" s="14">
        <f t="shared" si="20"/>
        <v>64800</v>
      </c>
      <c r="K140" s="90"/>
      <c r="L140" s="40"/>
      <c r="M140" s="40"/>
      <c r="N140" s="40"/>
      <c r="O140" s="40"/>
      <c r="P140" s="40"/>
    </row>
    <row r="141" spans="1:16" ht="12.75">
      <c r="A141" s="37" t="s">
        <v>151</v>
      </c>
      <c r="B141" s="37" t="s">
        <v>72</v>
      </c>
      <c r="C141" s="38" t="s">
        <v>210</v>
      </c>
      <c r="D141" s="30" t="s">
        <v>13</v>
      </c>
      <c r="E141" s="59">
        <v>4200</v>
      </c>
      <c r="F141" s="14">
        <f t="shared" si="16"/>
        <v>50400</v>
      </c>
      <c r="G141" s="14">
        <f t="shared" si="17"/>
        <v>63000</v>
      </c>
      <c r="H141" s="14">
        <f t="shared" si="18"/>
        <v>75600</v>
      </c>
      <c r="I141" s="39">
        <f t="shared" si="19"/>
        <v>88200</v>
      </c>
      <c r="J141" s="14">
        <f t="shared" si="20"/>
        <v>100800</v>
      </c>
      <c r="K141" s="90"/>
      <c r="L141" s="40"/>
      <c r="M141" s="40"/>
      <c r="N141" s="40"/>
      <c r="O141" s="40"/>
      <c r="P141" s="40"/>
    </row>
    <row r="142" spans="1:16" ht="12.75">
      <c r="A142" s="37" t="s">
        <v>59</v>
      </c>
      <c r="B142" s="37" t="s">
        <v>72</v>
      </c>
      <c r="C142" s="38" t="s">
        <v>210</v>
      </c>
      <c r="D142" s="30" t="s">
        <v>13</v>
      </c>
      <c r="E142" s="59">
        <v>3000</v>
      </c>
      <c r="F142" s="14">
        <f t="shared" si="16"/>
        <v>36000</v>
      </c>
      <c r="G142" s="14">
        <f t="shared" si="17"/>
        <v>45000</v>
      </c>
      <c r="H142" s="14">
        <f t="shared" si="18"/>
        <v>54000</v>
      </c>
      <c r="I142" s="39">
        <f t="shared" si="19"/>
        <v>63000</v>
      </c>
      <c r="J142" s="14">
        <f t="shared" si="20"/>
        <v>72000</v>
      </c>
      <c r="K142" s="90"/>
      <c r="L142" s="40"/>
      <c r="M142" s="40"/>
      <c r="N142" s="40"/>
      <c r="O142" s="40"/>
      <c r="P142" s="40"/>
    </row>
    <row r="143" spans="1:16" ht="12.75">
      <c r="A143" s="37" t="s">
        <v>59</v>
      </c>
      <c r="B143" s="37" t="s">
        <v>72</v>
      </c>
      <c r="C143" s="38" t="s">
        <v>212</v>
      </c>
      <c r="D143" s="30" t="s">
        <v>13</v>
      </c>
      <c r="E143" s="59">
        <v>3150</v>
      </c>
      <c r="F143" s="14">
        <f t="shared" si="16"/>
        <v>37800</v>
      </c>
      <c r="G143" s="14">
        <f t="shared" si="17"/>
        <v>47250</v>
      </c>
      <c r="H143" s="14">
        <f t="shared" si="18"/>
        <v>56700</v>
      </c>
      <c r="I143" s="39">
        <f t="shared" si="19"/>
        <v>66150</v>
      </c>
      <c r="J143" s="14">
        <f t="shared" si="20"/>
        <v>75600</v>
      </c>
      <c r="K143" s="90"/>
      <c r="L143" s="40"/>
      <c r="M143" s="40"/>
      <c r="N143" s="40"/>
      <c r="O143" s="40"/>
      <c r="P143" s="40"/>
    </row>
    <row r="144" spans="1:16" ht="12.75">
      <c r="A144" s="37" t="s">
        <v>42</v>
      </c>
      <c r="B144" s="37" t="s">
        <v>213</v>
      </c>
      <c r="C144" s="38" t="s">
        <v>214</v>
      </c>
      <c r="D144" s="91"/>
      <c r="E144" s="32">
        <v>1350</v>
      </c>
      <c r="F144" s="14">
        <f>E144*12</f>
        <v>16200</v>
      </c>
      <c r="G144" s="14">
        <f>E144*15</f>
        <v>20250</v>
      </c>
      <c r="H144" s="14">
        <f>E144*18</f>
        <v>24300</v>
      </c>
      <c r="I144" s="39">
        <f>E144*21</f>
        <v>28350</v>
      </c>
      <c r="J144" s="14">
        <f>E144*24</f>
        <v>32400</v>
      </c>
      <c r="K144" s="90"/>
      <c r="L144" s="40"/>
      <c r="M144" s="40"/>
      <c r="N144" s="40"/>
      <c r="O144" s="40"/>
      <c r="P144" s="40"/>
    </row>
    <row r="145" spans="1:16" ht="12.75">
      <c r="A145" s="37" t="s">
        <v>42</v>
      </c>
      <c r="B145" s="37" t="s">
        <v>215</v>
      </c>
      <c r="C145" s="38" t="s">
        <v>214</v>
      </c>
      <c r="D145" s="91"/>
      <c r="E145" s="32">
        <v>1220</v>
      </c>
      <c r="F145" s="14">
        <f>E145*12</f>
        <v>14640</v>
      </c>
      <c r="G145" s="14">
        <f>E145*15</f>
        <v>18300</v>
      </c>
      <c r="H145" s="14">
        <f>E145*18</f>
        <v>21960</v>
      </c>
      <c r="I145" s="39">
        <f>E145*21</f>
        <v>25620</v>
      </c>
      <c r="J145" s="14">
        <f>E145*24</f>
        <v>29280</v>
      </c>
      <c r="K145" s="90"/>
      <c r="L145" s="40"/>
      <c r="M145" s="40"/>
      <c r="N145" s="40"/>
      <c r="O145" s="40"/>
      <c r="P145" s="40"/>
    </row>
    <row r="146" spans="1:16" ht="12.75">
      <c r="A146" s="37" t="s">
        <v>42</v>
      </c>
      <c r="B146" s="37" t="s">
        <v>87</v>
      </c>
      <c r="C146" s="38" t="s">
        <v>216</v>
      </c>
      <c r="D146" s="91"/>
      <c r="E146" s="32">
        <v>1750</v>
      </c>
      <c r="F146" s="14">
        <f>E146*12</f>
        <v>21000</v>
      </c>
      <c r="G146" s="14">
        <f>E146*15</f>
        <v>26250</v>
      </c>
      <c r="H146" s="14">
        <f>E146*18</f>
        <v>31500</v>
      </c>
      <c r="I146" s="39">
        <f>E146*21</f>
        <v>36750</v>
      </c>
      <c r="J146" s="14">
        <f>E146*24</f>
        <v>42000</v>
      </c>
      <c r="K146" s="90"/>
      <c r="L146" s="40"/>
      <c r="M146" s="40"/>
      <c r="N146" s="40"/>
      <c r="O146" s="40"/>
      <c r="P146" s="40"/>
    </row>
    <row r="147" spans="1:12" ht="12.75">
      <c r="A147" s="216" t="s">
        <v>79</v>
      </c>
      <c r="B147" s="216"/>
      <c r="C147" s="216"/>
      <c r="D147" s="216"/>
      <c r="E147" s="216"/>
      <c r="F147" s="216"/>
      <c r="G147" s="216"/>
      <c r="H147" s="216"/>
      <c r="I147" s="216"/>
      <c r="J147" s="216"/>
      <c r="K147" s="118"/>
      <c r="L147" s="79"/>
    </row>
    <row r="148" spans="1:11" ht="12.75">
      <c r="A148" s="83" t="s">
        <v>73</v>
      </c>
      <c r="B148" s="215" t="s">
        <v>217</v>
      </c>
      <c r="C148" s="215"/>
      <c r="D148" s="215"/>
      <c r="E148" s="84" t="s">
        <v>3</v>
      </c>
      <c r="F148" s="66">
        <v>12</v>
      </c>
      <c r="G148" s="66">
        <v>15</v>
      </c>
      <c r="H148" s="66">
        <v>18</v>
      </c>
      <c r="I148" s="67">
        <v>21</v>
      </c>
      <c r="J148" s="66">
        <v>24</v>
      </c>
      <c r="K148" s="16"/>
    </row>
    <row r="149" spans="1:16" ht="12.75">
      <c r="A149" s="85" t="s">
        <v>75</v>
      </c>
      <c r="B149" s="29" t="s">
        <v>72</v>
      </c>
      <c r="C149" s="30" t="s">
        <v>67</v>
      </c>
      <c r="D149" s="30"/>
      <c r="E149" s="59">
        <v>1650</v>
      </c>
      <c r="F149" s="86">
        <f aca="true" t="shared" si="21" ref="F149:F158">E149*12</f>
        <v>19800</v>
      </c>
      <c r="G149" s="86">
        <f aca="true" t="shared" si="22" ref="G149:G158">E149*15</f>
        <v>24750</v>
      </c>
      <c r="H149" s="86">
        <f aca="true" t="shared" si="23" ref="H149:H158">E149*18</f>
        <v>29700</v>
      </c>
      <c r="I149" s="87">
        <f aca="true" t="shared" si="24" ref="I149:I158">E149*21</f>
        <v>34650</v>
      </c>
      <c r="J149" s="86">
        <f aca="true" t="shared" si="25" ref="J149:J158">E149*24</f>
        <v>39600</v>
      </c>
      <c r="K149" s="90"/>
      <c r="L149" s="40"/>
      <c r="M149" s="40"/>
      <c r="N149" s="40"/>
      <c r="O149" s="40"/>
      <c r="P149" s="40"/>
    </row>
    <row r="150" spans="1:16" ht="12.75">
      <c r="A150" s="85" t="s">
        <v>75</v>
      </c>
      <c r="B150" s="37" t="s">
        <v>72</v>
      </c>
      <c r="C150" s="38" t="s">
        <v>210</v>
      </c>
      <c r="D150" s="38"/>
      <c r="E150" s="32">
        <v>1850</v>
      </c>
      <c r="F150" s="14">
        <f t="shared" si="21"/>
        <v>22200</v>
      </c>
      <c r="G150" s="14">
        <f t="shared" si="22"/>
        <v>27750</v>
      </c>
      <c r="H150" s="14">
        <f t="shared" si="23"/>
        <v>33300</v>
      </c>
      <c r="I150" s="39">
        <f t="shared" si="24"/>
        <v>38850</v>
      </c>
      <c r="J150" s="14">
        <f t="shared" si="25"/>
        <v>44400</v>
      </c>
      <c r="K150" s="90"/>
      <c r="L150" s="40"/>
      <c r="M150" s="40"/>
      <c r="N150" s="40"/>
      <c r="O150" s="40"/>
      <c r="P150" s="40"/>
    </row>
    <row r="151" spans="1:16" ht="12.75">
      <c r="A151" s="85" t="s">
        <v>185</v>
      </c>
      <c r="B151" s="37" t="s">
        <v>72</v>
      </c>
      <c r="C151" s="30" t="s">
        <v>67</v>
      </c>
      <c r="D151" s="38"/>
      <c r="E151" s="32">
        <v>1850</v>
      </c>
      <c r="F151" s="14">
        <f t="shared" si="21"/>
        <v>22200</v>
      </c>
      <c r="G151" s="14">
        <f t="shared" si="22"/>
        <v>27750</v>
      </c>
      <c r="H151" s="14">
        <f t="shared" si="23"/>
        <v>33300</v>
      </c>
      <c r="I151" s="39">
        <f t="shared" si="24"/>
        <v>38850</v>
      </c>
      <c r="J151" s="14">
        <f t="shared" si="25"/>
        <v>44400</v>
      </c>
      <c r="K151" s="90"/>
      <c r="L151" s="40"/>
      <c r="M151" s="40"/>
      <c r="N151" s="40"/>
      <c r="O151" s="40"/>
      <c r="P151" s="40"/>
    </row>
    <row r="152" spans="1:16" ht="12.75">
      <c r="A152" s="85" t="s">
        <v>76</v>
      </c>
      <c r="B152" s="37" t="s">
        <v>72</v>
      </c>
      <c r="C152" s="38" t="s">
        <v>211</v>
      </c>
      <c r="D152" s="38"/>
      <c r="E152" s="32">
        <v>2050</v>
      </c>
      <c r="F152" s="14">
        <f t="shared" si="21"/>
        <v>24600</v>
      </c>
      <c r="G152" s="14">
        <f t="shared" si="22"/>
        <v>30750</v>
      </c>
      <c r="H152" s="14">
        <f t="shared" si="23"/>
        <v>36900</v>
      </c>
      <c r="I152" s="39">
        <f t="shared" si="24"/>
        <v>43050</v>
      </c>
      <c r="J152" s="14">
        <f t="shared" si="25"/>
        <v>49200</v>
      </c>
      <c r="K152" s="90"/>
      <c r="L152" s="40"/>
      <c r="M152" s="40"/>
      <c r="N152" s="40"/>
      <c r="O152" s="40"/>
      <c r="P152" s="40"/>
    </row>
    <row r="153" spans="1:16" ht="12.75">
      <c r="A153" s="89" t="s">
        <v>74</v>
      </c>
      <c r="B153" s="37" t="s">
        <v>72</v>
      </c>
      <c r="C153" s="30" t="s">
        <v>67</v>
      </c>
      <c r="D153" s="30"/>
      <c r="E153" s="59">
        <v>2050</v>
      </c>
      <c r="F153" s="86">
        <f t="shared" si="21"/>
        <v>24600</v>
      </c>
      <c r="G153" s="86">
        <f t="shared" si="22"/>
        <v>30750</v>
      </c>
      <c r="H153" s="86">
        <f t="shared" si="23"/>
        <v>36900</v>
      </c>
      <c r="I153" s="87">
        <f t="shared" si="24"/>
        <v>43050</v>
      </c>
      <c r="J153" s="86">
        <f t="shared" si="25"/>
        <v>49200</v>
      </c>
      <c r="K153" s="90"/>
      <c r="L153" s="40"/>
      <c r="M153" s="40"/>
      <c r="N153" s="40"/>
      <c r="O153" s="40"/>
      <c r="P153" s="40"/>
    </row>
    <row r="154" spans="1:16" ht="12.75">
      <c r="A154" s="89" t="s">
        <v>74</v>
      </c>
      <c r="B154" s="37" t="s">
        <v>72</v>
      </c>
      <c r="C154" s="38" t="s">
        <v>210</v>
      </c>
      <c r="D154" s="30"/>
      <c r="E154" s="59">
        <v>2400</v>
      </c>
      <c r="F154" s="86">
        <f t="shared" si="21"/>
        <v>28800</v>
      </c>
      <c r="G154" s="86">
        <f t="shared" si="22"/>
        <v>36000</v>
      </c>
      <c r="H154" s="86">
        <f t="shared" si="23"/>
        <v>43200</v>
      </c>
      <c r="I154" s="87">
        <f t="shared" si="24"/>
        <v>50400</v>
      </c>
      <c r="J154" s="86">
        <f t="shared" si="25"/>
        <v>57600</v>
      </c>
      <c r="K154" s="90"/>
      <c r="L154" s="40"/>
      <c r="M154" s="40"/>
      <c r="N154" s="40"/>
      <c r="O154" s="40"/>
      <c r="P154" s="40"/>
    </row>
    <row r="155" spans="1:16" ht="12.75">
      <c r="A155" s="89" t="s">
        <v>78</v>
      </c>
      <c r="B155" s="37" t="s">
        <v>72</v>
      </c>
      <c r="C155" s="38" t="s">
        <v>211</v>
      </c>
      <c r="D155" s="30"/>
      <c r="E155" s="59">
        <v>2800</v>
      </c>
      <c r="F155" s="14">
        <f t="shared" si="21"/>
        <v>33600</v>
      </c>
      <c r="G155" s="14">
        <f t="shared" si="22"/>
        <v>42000</v>
      </c>
      <c r="H155" s="14">
        <f t="shared" si="23"/>
        <v>50400</v>
      </c>
      <c r="I155" s="39">
        <f t="shared" si="24"/>
        <v>58800</v>
      </c>
      <c r="J155" s="14">
        <f t="shared" si="25"/>
        <v>67200</v>
      </c>
      <c r="K155" s="90"/>
      <c r="L155" s="40"/>
      <c r="M155" s="40"/>
      <c r="N155" s="40"/>
      <c r="O155" s="40"/>
      <c r="P155" s="40"/>
    </row>
    <row r="156" spans="1:16" ht="12.75">
      <c r="A156" s="37" t="s">
        <v>151</v>
      </c>
      <c r="B156" s="37" t="s">
        <v>72</v>
      </c>
      <c r="C156" s="38" t="s">
        <v>210</v>
      </c>
      <c r="D156" s="30" t="s">
        <v>13</v>
      </c>
      <c r="E156" s="59">
        <v>4400</v>
      </c>
      <c r="F156" s="14">
        <f t="shared" si="21"/>
        <v>52800</v>
      </c>
      <c r="G156" s="14">
        <f t="shared" si="22"/>
        <v>66000</v>
      </c>
      <c r="H156" s="14">
        <f t="shared" si="23"/>
        <v>79200</v>
      </c>
      <c r="I156" s="39">
        <f t="shared" si="24"/>
        <v>92400</v>
      </c>
      <c r="J156" s="14">
        <f t="shared" si="25"/>
        <v>105600</v>
      </c>
      <c r="K156" s="90"/>
      <c r="L156" s="40"/>
      <c r="M156" s="40"/>
      <c r="N156" s="40"/>
      <c r="O156" s="40"/>
      <c r="P156" s="40"/>
    </row>
    <row r="157" spans="1:16" ht="12.75">
      <c r="A157" s="37" t="s">
        <v>59</v>
      </c>
      <c r="B157" s="37" t="s">
        <v>72</v>
      </c>
      <c r="C157" s="38" t="s">
        <v>210</v>
      </c>
      <c r="D157" s="30" t="s">
        <v>13</v>
      </c>
      <c r="E157" s="59">
        <v>3100</v>
      </c>
      <c r="F157" s="14">
        <f t="shared" si="21"/>
        <v>37200</v>
      </c>
      <c r="G157" s="14">
        <f t="shared" si="22"/>
        <v>46500</v>
      </c>
      <c r="H157" s="14">
        <f t="shared" si="23"/>
        <v>55800</v>
      </c>
      <c r="I157" s="39">
        <f t="shared" si="24"/>
        <v>65100</v>
      </c>
      <c r="J157" s="14">
        <f t="shared" si="25"/>
        <v>74400</v>
      </c>
      <c r="K157" s="90"/>
      <c r="L157" s="40"/>
      <c r="M157" s="40"/>
      <c r="N157" s="40"/>
      <c r="O157" s="40"/>
      <c r="P157" s="40"/>
    </row>
    <row r="158" spans="1:16" ht="12.75">
      <c r="A158" s="37" t="s">
        <v>59</v>
      </c>
      <c r="B158" s="37" t="s">
        <v>72</v>
      </c>
      <c r="C158" s="38" t="s">
        <v>212</v>
      </c>
      <c r="D158" s="30" t="s">
        <v>13</v>
      </c>
      <c r="E158" s="59">
        <v>3250</v>
      </c>
      <c r="F158" s="14">
        <f t="shared" si="21"/>
        <v>39000</v>
      </c>
      <c r="G158" s="14">
        <f t="shared" si="22"/>
        <v>48750</v>
      </c>
      <c r="H158" s="14">
        <f t="shared" si="23"/>
        <v>58500</v>
      </c>
      <c r="I158" s="39">
        <f t="shared" si="24"/>
        <v>68250</v>
      </c>
      <c r="J158" s="14">
        <f t="shared" si="25"/>
        <v>78000</v>
      </c>
      <c r="K158" s="90"/>
      <c r="L158" s="40"/>
      <c r="M158" s="40"/>
      <c r="N158" s="40"/>
      <c r="O158" s="40"/>
      <c r="P158" s="40"/>
    </row>
    <row r="159" spans="1:16" ht="12.75">
      <c r="A159" s="37" t="s">
        <v>42</v>
      </c>
      <c r="B159" s="37" t="s">
        <v>213</v>
      </c>
      <c r="C159" s="38" t="s">
        <v>214</v>
      </c>
      <c r="D159" s="91"/>
      <c r="E159" s="32">
        <v>1350</v>
      </c>
      <c r="F159" s="14">
        <f>E159*12</f>
        <v>16200</v>
      </c>
      <c r="G159" s="14">
        <f>E159*15</f>
        <v>20250</v>
      </c>
      <c r="H159" s="14">
        <f>E159*18</f>
        <v>24300</v>
      </c>
      <c r="I159" s="39">
        <f>E159*21</f>
        <v>28350</v>
      </c>
      <c r="J159" s="14">
        <f>E159*24</f>
        <v>32400</v>
      </c>
      <c r="K159" s="90"/>
      <c r="L159" s="40"/>
      <c r="M159" s="40"/>
      <c r="N159" s="40"/>
      <c r="O159" s="40"/>
      <c r="P159" s="40"/>
    </row>
    <row r="160" spans="1:16" ht="12.75">
      <c r="A160" s="37" t="s">
        <v>42</v>
      </c>
      <c r="B160" s="37" t="s">
        <v>215</v>
      </c>
      <c r="C160" s="38" t="s">
        <v>214</v>
      </c>
      <c r="D160" s="91"/>
      <c r="E160" s="32">
        <v>1220</v>
      </c>
      <c r="F160" s="14">
        <f>E160*12</f>
        <v>14640</v>
      </c>
      <c r="G160" s="14">
        <f>E160*15</f>
        <v>18300</v>
      </c>
      <c r="H160" s="14">
        <f>E160*18</f>
        <v>21960</v>
      </c>
      <c r="I160" s="39">
        <f>E160*21</f>
        <v>25620</v>
      </c>
      <c r="J160" s="14">
        <f>E160*24</f>
        <v>29280</v>
      </c>
      <c r="K160" s="90"/>
      <c r="L160" s="40"/>
      <c r="M160" s="40"/>
      <c r="N160" s="40"/>
      <c r="O160" s="40"/>
      <c r="P160" s="40"/>
    </row>
    <row r="161" spans="1:16" ht="12.75">
      <c r="A161" s="37" t="s">
        <v>42</v>
      </c>
      <c r="B161" s="37" t="s">
        <v>87</v>
      </c>
      <c r="C161" s="38" t="s">
        <v>216</v>
      </c>
      <c r="D161" s="91"/>
      <c r="E161" s="32">
        <v>1750</v>
      </c>
      <c r="F161" s="14">
        <f>E161*12</f>
        <v>21000</v>
      </c>
      <c r="G161" s="14">
        <f>E161*15</f>
        <v>26250</v>
      </c>
      <c r="H161" s="14">
        <f>E161*18</f>
        <v>31500</v>
      </c>
      <c r="I161" s="39">
        <f>E161*21</f>
        <v>36750</v>
      </c>
      <c r="J161" s="14">
        <f>E161*24</f>
        <v>42000</v>
      </c>
      <c r="K161" s="90"/>
      <c r="L161" s="40"/>
      <c r="M161" s="40"/>
      <c r="N161" s="40"/>
      <c r="O161" s="40"/>
      <c r="P161" s="40"/>
    </row>
    <row r="162" spans="1:11" s="199" customFormat="1" ht="12.75">
      <c r="A162" s="197"/>
      <c r="B162" s="197"/>
      <c r="C162" s="197"/>
      <c r="D162" s="197"/>
      <c r="E162" s="197"/>
      <c r="F162" s="197"/>
      <c r="G162" s="197"/>
      <c r="H162" s="197"/>
      <c r="I162" s="197"/>
      <c r="J162" s="197"/>
      <c r="K162" s="198"/>
    </row>
    <row r="163" spans="1:16" ht="12.75">
      <c r="A163" s="20" t="s">
        <v>80</v>
      </c>
      <c r="B163" s="215" t="s">
        <v>209</v>
      </c>
      <c r="C163" s="215"/>
      <c r="D163" s="215"/>
      <c r="E163" s="21" t="s">
        <v>3</v>
      </c>
      <c r="F163" s="66">
        <v>12</v>
      </c>
      <c r="G163" s="66">
        <v>15</v>
      </c>
      <c r="H163" s="66">
        <v>18</v>
      </c>
      <c r="I163" s="67">
        <v>21</v>
      </c>
      <c r="J163" s="66">
        <v>24</v>
      </c>
      <c r="K163" s="90"/>
      <c r="L163" s="93"/>
      <c r="M163" s="93"/>
      <c r="N163" s="93"/>
      <c r="O163" s="94"/>
      <c r="P163" s="93"/>
    </row>
    <row r="164" spans="1:16" ht="12.75">
      <c r="A164" s="24"/>
      <c r="B164" s="214" t="s">
        <v>81</v>
      </c>
      <c r="C164" s="214"/>
      <c r="D164" s="214"/>
      <c r="E164" s="25"/>
      <c r="F164" s="10"/>
      <c r="G164" s="10"/>
      <c r="H164" s="10"/>
      <c r="I164" s="11"/>
      <c r="J164" s="10"/>
      <c r="K164" s="90"/>
      <c r="L164" s="93"/>
      <c r="M164" s="93"/>
      <c r="N164" s="93"/>
      <c r="O164" s="94"/>
      <c r="P164" s="93"/>
    </row>
    <row r="165" spans="1:16" ht="12.75">
      <c r="A165" s="89" t="s">
        <v>204</v>
      </c>
      <c r="B165" s="29" t="s">
        <v>83</v>
      </c>
      <c r="C165" s="30" t="s">
        <v>51</v>
      </c>
      <c r="D165" s="30" t="s">
        <v>84</v>
      </c>
      <c r="E165" s="59">
        <v>2310</v>
      </c>
      <c r="F165" s="86">
        <f aca="true" t="shared" si="26" ref="F165:F181">E165*12</f>
        <v>27720</v>
      </c>
      <c r="G165" s="86">
        <f aca="true" t="shared" si="27" ref="G165:G181">E165*15</f>
        <v>34650</v>
      </c>
      <c r="H165" s="86">
        <f aca="true" t="shared" si="28" ref="H165:H181">E165*18</f>
        <v>41580</v>
      </c>
      <c r="I165" s="87">
        <f aca="true" t="shared" si="29" ref="I165:I181">E165*21</f>
        <v>48510</v>
      </c>
      <c r="J165" s="86">
        <f aca="true" t="shared" si="30" ref="J165:J181">E165*24</f>
        <v>55440</v>
      </c>
      <c r="K165" s="90"/>
      <c r="L165" s="93"/>
      <c r="M165" s="93"/>
      <c r="N165" s="93"/>
      <c r="O165" s="94"/>
      <c r="P165" s="93"/>
    </row>
    <row r="166" spans="1:16" ht="12.75">
      <c r="A166" s="89" t="s">
        <v>78</v>
      </c>
      <c r="B166" s="29" t="s">
        <v>85</v>
      </c>
      <c r="C166" s="30" t="s">
        <v>23</v>
      </c>
      <c r="D166" s="30" t="s">
        <v>84</v>
      </c>
      <c r="E166" s="32">
        <v>2200</v>
      </c>
      <c r="F166" s="34">
        <f t="shared" si="26"/>
        <v>26400</v>
      </c>
      <c r="G166" s="34">
        <f t="shared" si="27"/>
        <v>33000</v>
      </c>
      <c r="H166" s="34">
        <f t="shared" si="28"/>
        <v>39600</v>
      </c>
      <c r="I166" s="35">
        <f t="shared" si="29"/>
        <v>46200</v>
      </c>
      <c r="J166" s="34">
        <f t="shared" si="30"/>
        <v>52800</v>
      </c>
      <c r="K166" s="90"/>
      <c r="L166" s="93"/>
      <c r="M166" s="93"/>
      <c r="N166" s="93"/>
      <c r="O166" s="94"/>
      <c r="P166" s="93"/>
    </row>
    <row r="167" spans="1:16" ht="12.75">
      <c r="A167" s="89"/>
      <c r="B167" s="29"/>
      <c r="C167" s="30"/>
      <c r="D167" s="30" t="s">
        <v>77</v>
      </c>
      <c r="E167" s="32">
        <v>1400</v>
      </c>
      <c r="F167" s="34">
        <f t="shared" si="26"/>
        <v>16800</v>
      </c>
      <c r="G167" s="34">
        <f t="shared" si="27"/>
        <v>21000</v>
      </c>
      <c r="H167" s="34">
        <f t="shared" si="28"/>
        <v>25200</v>
      </c>
      <c r="I167" s="35">
        <f t="shared" si="29"/>
        <v>29400</v>
      </c>
      <c r="J167" s="34">
        <f t="shared" si="30"/>
        <v>33600</v>
      </c>
      <c r="K167" s="90"/>
      <c r="L167" s="93"/>
      <c r="M167" s="93"/>
      <c r="N167" s="93"/>
      <c r="O167" s="94"/>
      <c r="P167" s="93"/>
    </row>
    <row r="168" spans="1:16" ht="12.75">
      <c r="A168" s="89"/>
      <c r="B168" s="29"/>
      <c r="C168" s="30"/>
      <c r="D168" s="30" t="s">
        <v>163</v>
      </c>
      <c r="E168" s="32">
        <v>1260</v>
      </c>
      <c r="F168" s="34">
        <f t="shared" si="26"/>
        <v>15120</v>
      </c>
      <c r="G168" s="34">
        <f t="shared" si="27"/>
        <v>18900</v>
      </c>
      <c r="H168" s="34">
        <f t="shared" si="28"/>
        <v>22680</v>
      </c>
      <c r="I168" s="35">
        <f t="shared" si="29"/>
        <v>26460</v>
      </c>
      <c r="J168" s="34">
        <f t="shared" si="30"/>
        <v>30240</v>
      </c>
      <c r="K168" s="90"/>
      <c r="L168" s="93"/>
      <c r="M168" s="93"/>
      <c r="N168" s="93"/>
      <c r="O168" s="94"/>
      <c r="P168" s="93"/>
    </row>
    <row r="169" spans="1:16" ht="12.75">
      <c r="A169" s="68" t="s">
        <v>86</v>
      </c>
      <c r="B169" s="29" t="s">
        <v>85</v>
      </c>
      <c r="C169" s="30" t="s">
        <v>13</v>
      </c>
      <c r="D169" s="30" t="s">
        <v>84</v>
      </c>
      <c r="E169" s="59">
        <v>1860</v>
      </c>
      <c r="F169" s="34">
        <f t="shared" si="26"/>
        <v>22320</v>
      </c>
      <c r="G169" s="34">
        <f t="shared" si="27"/>
        <v>27900</v>
      </c>
      <c r="H169" s="34">
        <f t="shared" si="28"/>
        <v>33480</v>
      </c>
      <c r="I169" s="35">
        <f t="shared" si="29"/>
        <v>39060</v>
      </c>
      <c r="J169" s="34">
        <f t="shared" si="30"/>
        <v>44640</v>
      </c>
      <c r="K169" s="90"/>
      <c r="L169" s="93"/>
      <c r="M169" s="93"/>
      <c r="N169" s="93"/>
      <c r="O169" s="94"/>
      <c r="P169" s="93"/>
    </row>
    <row r="170" spans="1:16" ht="12.75">
      <c r="A170" s="68"/>
      <c r="B170" s="29"/>
      <c r="C170" s="30"/>
      <c r="D170" s="30" t="s">
        <v>14</v>
      </c>
      <c r="E170" s="32">
        <v>2610</v>
      </c>
      <c r="F170" s="34">
        <f t="shared" si="26"/>
        <v>31320</v>
      </c>
      <c r="G170" s="34">
        <f>E170*15</f>
        <v>39150</v>
      </c>
      <c r="H170" s="34">
        <f>E170*18</f>
        <v>46980</v>
      </c>
      <c r="I170" s="35">
        <f>E170*21</f>
        <v>54810</v>
      </c>
      <c r="J170" s="34">
        <f>E170*24</f>
        <v>62640</v>
      </c>
      <c r="K170" s="90"/>
      <c r="L170" s="93"/>
      <c r="M170" s="93"/>
      <c r="N170" s="93"/>
      <c r="O170" s="94"/>
      <c r="P170" s="93"/>
    </row>
    <row r="171" spans="1:16" ht="12.75">
      <c r="A171" s="89"/>
      <c r="B171" s="29"/>
      <c r="C171" s="30"/>
      <c r="D171" s="30" t="s">
        <v>77</v>
      </c>
      <c r="E171" s="32">
        <v>1400</v>
      </c>
      <c r="F171" s="34">
        <f t="shared" si="26"/>
        <v>16800</v>
      </c>
      <c r="G171" s="34">
        <f t="shared" si="27"/>
        <v>21000</v>
      </c>
      <c r="H171" s="34">
        <f t="shared" si="28"/>
        <v>25200</v>
      </c>
      <c r="I171" s="35">
        <f t="shared" si="29"/>
        <v>29400</v>
      </c>
      <c r="J171" s="34">
        <f t="shared" si="30"/>
        <v>33600</v>
      </c>
      <c r="K171" s="90"/>
      <c r="L171" s="93"/>
      <c r="M171" s="93"/>
      <c r="N171" s="93"/>
      <c r="O171" s="94"/>
      <c r="P171" s="93"/>
    </row>
    <row r="172" spans="1:16" ht="12.75">
      <c r="A172" s="89"/>
      <c r="B172" s="29"/>
      <c r="C172" s="30"/>
      <c r="D172" s="30" t="s">
        <v>163</v>
      </c>
      <c r="E172" s="32">
        <v>1260</v>
      </c>
      <c r="F172" s="34">
        <f t="shared" si="26"/>
        <v>15120</v>
      </c>
      <c r="G172" s="34">
        <f t="shared" si="27"/>
        <v>18900</v>
      </c>
      <c r="H172" s="34">
        <f t="shared" si="28"/>
        <v>22680</v>
      </c>
      <c r="I172" s="35">
        <f t="shared" si="29"/>
        <v>26460</v>
      </c>
      <c r="J172" s="34">
        <f t="shared" si="30"/>
        <v>30240</v>
      </c>
      <c r="K172" s="90"/>
      <c r="L172" s="93"/>
      <c r="M172" s="93"/>
      <c r="N172" s="93"/>
      <c r="O172" s="94"/>
      <c r="P172" s="93"/>
    </row>
    <row r="173" spans="1:16" ht="12.75">
      <c r="A173" s="89" t="s">
        <v>74</v>
      </c>
      <c r="B173" s="29" t="s">
        <v>85</v>
      </c>
      <c r="C173" s="30" t="s">
        <v>23</v>
      </c>
      <c r="D173" s="30" t="s">
        <v>84</v>
      </c>
      <c r="E173" s="59">
        <v>1780</v>
      </c>
      <c r="F173" s="14">
        <f t="shared" si="26"/>
        <v>21360</v>
      </c>
      <c r="G173" s="14">
        <f t="shared" si="27"/>
        <v>26700</v>
      </c>
      <c r="H173" s="34">
        <f t="shared" si="28"/>
        <v>32040</v>
      </c>
      <c r="I173" s="35">
        <f t="shared" si="29"/>
        <v>37380</v>
      </c>
      <c r="J173" s="34">
        <f t="shared" si="30"/>
        <v>42720</v>
      </c>
      <c r="K173" s="90"/>
      <c r="L173" s="93"/>
      <c r="M173" s="93"/>
      <c r="N173" s="93"/>
      <c r="O173" s="94"/>
      <c r="P173" s="93"/>
    </row>
    <row r="174" spans="1:16" ht="12.75">
      <c r="A174" s="89"/>
      <c r="B174" s="29"/>
      <c r="C174" s="30"/>
      <c r="D174" s="30" t="s">
        <v>77</v>
      </c>
      <c r="E174" s="150">
        <v>1400</v>
      </c>
      <c r="F174" s="14">
        <f t="shared" si="26"/>
        <v>16800</v>
      </c>
      <c r="G174" s="151">
        <f t="shared" si="27"/>
        <v>21000</v>
      </c>
      <c r="H174" s="152">
        <f t="shared" si="28"/>
        <v>25200</v>
      </c>
      <c r="I174" s="153">
        <f t="shared" si="29"/>
        <v>29400</v>
      </c>
      <c r="J174" s="152">
        <f t="shared" si="30"/>
        <v>33600</v>
      </c>
      <c r="K174" s="90"/>
      <c r="L174" s="93"/>
      <c r="M174" s="93"/>
      <c r="N174" s="93"/>
      <c r="O174" s="94"/>
      <c r="P174" s="93"/>
    </row>
    <row r="175" spans="1:16" ht="12.75">
      <c r="A175" s="89"/>
      <c r="B175" s="29"/>
      <c r="C175" s="30"/>
      <c r="D175" s="30" t="s">
        <v>163</v>
      </c>
      <c r="E175" s="150">
        <v>1260</v>
      </c>
      <c r="F175" s="14">
        <f t="shared" si="26"/>
        <v>15120</v>
      </c>
      <c r="G175" s="151">
        <f t="shared" si="27"/>
        <v>18900</v>
      </c>
      <c r="H175" s="152">
        <f t="shared" si="28"/>
        <v>22680</v>
      </c>
      <c r="I175" s="153">
        <f t="shared" si="29"/>
        <v>26460</v>
      </c>
      <c r="J175" s="152">
        <f t="shared" si="30"/>
        <v>30240</v>
      </c>
      <c r="K175" s="90"/>
      <c r="L175" s="93"/>
      <c r="M175" s="93"/>
      <c r="N175" s="93"/>
      <c r="O175" s="94"/>
      <c r="P175" s="93"/>
    </row>
    <row r="176" spans="1:16" ht="12.75">
      <c r="A176" s="89" t="s">
        <v>82</v>
      </c>
      <c r="B176" s="29" t="s">
        <v>85</v>
      </c>
      <c r="C176" s="30" t="s">
        <v>7</v>
      </c>
      <c r="D176" s="30" t="s">
        <v>84</v>
      </c>
      <c r="E176" s="59">
        <v>1600</v>
      </c>
      <c r="F176" s="86">
        <f t="shared" si="26"/>
        <v>19200</v>
      </c>
      <c r="G176" s="86">
        <f t="shared" si="27"/>
        <v>24000</v>
      </c>
      <c r="H176" s="86">
        <f t="shared" si="28"/>
        <v>28800</v>
      </c>
      <c r="I176" s="87">
        <f t="shared" si="29"/>
        <v>33600</v>
      </c>
      <c r="J176" s="96">
        <f t="shared" si="30"/>
        <v>38400</v>
      </c>
      <c r="K176" s="90"/>
      <c r="L176" s="93"/>
      <c r="M176" s="93"/>
      <c r="N176" s="93"/>
      <c r="O176" s="94"/>
      <c r="P176" s="93"/>
    </row>
    <row r="177" spans="1:16" ht="12.75">
      <c r="A177" s="68" t="s">
        <v>218</v>
      </c>
      <c r="B177" s="29"/>
      <c r="C177" s="30" t="s">
        <v>7</v>
      </c>
      <c r="D177" s="30" t="s">
        <v>84</v>
      </c>
      <c r="E177" s="32">
        <v>1500</v>
      </c>
      <c r="F177" s="34">
        <f t="shared" si="26"/>
        <v>18000</v>
      </c>
      <c r="G177" s="34">
        <f>E177*15</f>
        <v>22500</v>
      </c>
      <c r="H177" s="34">
        <f>E177*18</f>
        <v>27000</v>
      </c>
      <c r="I177" s="35">
        <f>E177*21</f>
        <v>31500</v>
      </c>
      <c r="J177" s="34">
        <f>E177*24</f>
        <v>36000</v>
      </c>
      <c r="K177" s="90"/>
      <c r="L177" s="93"/>
      <c r="M177" s="93"/>
      <c r="N177" s="93"/>
      <c r="O177" s="94"/>
      <c r="P177" s="93"/>
    </row>
    <row r="178" spans="1:16" ht="12.75">
      <c r="A178" s="68"/>
      <c r="B178" s="29"/>
      <c r="C178" s="30"/>
      <c r="D178" s="30" t="s">
        <v>14</v>
      </c>
      <c r="E178" s="32">
        <v>1990</v>
      </c>
      <c r="F178" s="34">
        <f t="shared" si="26"/>
        <v>23880</v>
      </c>
      <c r="G178" s="34">
        <f t="shared" si="27"/>
        <v>29850</v>
      </c>
      <c r="H178" s="34">
        <f t="shared" si="28"/>
        <v>35820</v>
      </c>
      <c r="I178" s="35">
        <f t="shared" si="29"/>
        <v>41790</v>
      </c>
      <c r="J178" s="34">
        <f t="shared" si="30"/>
        <v>47760</v>
      </c>
      <c r="K178" s="90"/>
      <c r="L178" s="93"/>
      <c r="M178" s="93"/>
      <c r="N178" s="93"/>
      <c r="O178" s="94"/>
      <c r="P178" s="93"/>
    </row>
    <row r="179" spans="1:16" ht="12.75">
      <c r="A179" s="68"/>
      <c r="B179" s="29"/>
      <c r="C179" s="30"/>
      <c r="D179" s="30" t="s">
        <v>77</v>
      </c>
      <c r="E179" s="32">
        <v>1400</v>
      </c>
      <c r="F179" s="34">
        <f t="shared" si="26"/>
        <v>16800</v>
      </c>
      <c r="G179" s="34">
        <f t="shared" si="27"/>
        <v>21000</v>
      </c>
      <c r="H179" s="34">
        <f t="shared" si="28"/>
        <v>25200</v>
      </c>
      <c r="I179" s="35">
        <f t="shared" si="29"/>
        <v>29400</v>
      </c>
      <c r="J179" s="34">
        <f t="shared" si="30"/>
        <v>33600</v>
      </c>
      <c r="K179" s="90"/>
      <c r="L179" s="93"/>
      <c r="M179" s="93"/>
      <c r="N179" s="93"/>
      <c r="O179" s="94"/>
      <c r="P179" s="93"/>
    </row>
    <row r="180" spans="1:16" s="79" customFormat="1" ht="12.75">
      <c r="A180" s="68"/>
      <c r="B180" s="29"/>
      <c r="C180" s="30"/>
      <c r="D180" s="30" t="s">
        <v>162</v>
      </c>
      <c r="E180" s="32">
        <v>1140</v>
      </c>
      <c r="F180" s="34">
        <f t="shared" si="26"/>
        <v>13680</v>
      </c>
      <c r="G180" s="34">
        <f t="shared" si="27"/>
        <v>17100</v>
      </c>
      <c r="H180" s="34">
        <f t="shared" si="28"/>
        <v>20520</v>
      </c>
      <c r="I180" s="35">
        <f t="shared" si="29"/>
        <v>23940</v>
      </c>
      <c r="J180" s="34">
        <f t="shared" si="30"/>
        <v>27360</v>
      </c>
      <c r="K180" s="154"/>
      <c r="L180" s="93"/>
      <c r="M180" s="93"/>
      <c r="N180" s="93"/>
      <c r="O180" s="94"/>
      <c r="P180" s="93"/>
    </row>
    <row r="181" spans="1:16" s="79" customFormat="1" ht="12.75">
      <c r="A181" s="68"/>
      <c r="B181" s="29"/>
      <c r="C181" s="30"/>
      <c r="D181" s="30" t="s">
        <v>163</v>
      </c>
      <c r="E181" s="150">
        <v>990</v>
      </c>
      <c r="F181" s="152">
        <f t="shared" si="26"/>
        <v>11880</v>
      </c>
      <c r="G181" s="152">
        <f t="shared" si="27"/>
        <v>14850</v>
      </c>
      <c r="H181" s="152">
        <f t="shared" si="28"/>
        <v>17820</v>
      </c>
      <c r="I181" s="153">
        <f t="shared" si="29"/>
        <v>20790</v>
      </c>
      <c r="J181" s="152">
        <f t="shared" si="30"/>
        <v>23760</v>
      </c>
      <c r="K181" s="154"/>
      <c r="L181" s="93"/>
      <c r="M181" s="93"/>
      <c r="N181" s="93"/>
      <c r="O181" s="94"/>
      <c r="P181" s="93"/>
    </row>
    <row r="182" spans="1:16" ht="12.75">
      <c r="A182" s="20" t="s">
        <v>80</v>
      </c>
      <c r="B182" s="215" t="s">
        <v>217</v>
      </c>
      <c r="C182" s="215"/>
      <c r="D182" s="215"/>
      <c r="E182" s="21" t="s">
        <v>3</v>
      </c>
      <c r="F182" s="66">
        <v>12</v>
      </c>
      <c r="G182" s="66">
        <v>15</v>
      </c>
      <c r="H182" s="66">
        <v>18</v>
      </c>
      <c r="I182" s="67">
        <v>21</v>
      </c>
      <c r="J182" s="66">
        <v>24</v>
      </c>
      <c r="K182" s="90"/>
      <c r="L182" s="93"/>
      <c r="M182" s="93"/>
      <c r="N182" s="93"/>
      <c r="O182" s="94"/>
      <c r="P182" s="93"/>
    </row>
    <row r="183" spans="1:16" ht="12.75">
      <c r="A183" s="24"/>
      <c r="B183" s="214" t="s">
        <v>81</v>
      </c>
      <c r="C183" s="214"/>
      <c r="D183" s="214"/>
      <c r="E183" s="25"/>
      <c r="F183" s="10"/>
      <c r="G183" s="10"/>
      <c r="H183" s="10"/>
      <c r="I183" s="11"/>
      <c r="J183" s="10"/>
      <c r="K183" s="90"/>
      <c r="L183" s="93"/>
      <c r="M183" s="93"/>
      <c r="N183" s="93"/>
      <c r="O183" s="94"/>
      <c r="P183" s="93"/>
    </row>
    <row r="184" spans="1:16" ht="12.75">
      <c r="A184" s="89" t="s">
        <v>204</v>
      </c>
      <c r="B184" s="29" t="s">
        <v>83</v>
      </c>
      <c r="C184" s="30" t="s">
        <v>51</v>
      </c>
      <c r="D184" s="30" t="s">
        <v>84</v>
      </c>
      <c r="E184" s="59">
        <v>2410</v>
      </c>
      <c r="F184" s="86">
        <f aca="true" t="shared" si="31" ref="F184:F200">E184*12</f>
        <v>28920</v>
      </c>
      <c r="G184" s="86">
        <f aca="true" t="shared" si="32" ref="G184:G200">E184*15</f>
        <v>36150</v>
      </c>
      <c r="H184" s="86">
        <f aca="true" t="shared" si="33" ref="H184:H200">E184*18</f>
        <v>43380</v>
      </c>
      <c r="I184" s="87">
        <f aca="true" t="shared" si="34" ref="I184:I200">E184*21</f>
        <v>50610</v>
      </c>
      <c r="J184" s="86">
        <f aca="true" t="shared" si="35" ref="J184:J200">E184*24</f>
        <v>57840</v>
      </c>
      <c r="K184" s="90"/>
      <c r="L184" s="93"/>
      <c r="M184" s="93"/>
      <c r="N184" s="93"/>
      <c r="O184" s="94"/>
      <c r="P184" s="93"/>
    </row>
    <row r="185" spans="1:16" ht="12.75">
      <c r="A185" s="89" t="s">
        <v>78</v>
      </c>
      <c r="B185" s="29" t="s">
        <v>85</v>
      </c>
      <c r="C185" s="30" t="s">
        <v>23</v>
      </c>
      <c r="D185" s="30" t="s">
        <v>84</v>
      </c>
      <c r="E185" s="32">
        <v>2300</v>
      </c>
      <c r="F185" s="34">
        <f t="shared" si="31"/>
        <v>27600</v>
      </c>
      <c r="G185" s="34">
        <f t="shared" si="32"/>
        <v>34500</v>
      </c>
      <c r="H185" s="34">
        <f t="shared" si="33"/>
        <v>41400</v>
      </c>
      <c r="I185" s="35">
        <f t="shared" si="34"/>
        <v>48300</v>
      </c>
      <c r="J185" s="34">
        <f t="shared" si="35"/>
        <v>55200</v>
      </c>
      <c r="K185" s="90"/>
      <c r="L185" s="93"/>
      <c r="M185" s="93"/>
      <c r="N185" s="93"/>
      <c r="O185" s="94"/>
      <c r="P185" s="93"/>
    </row>
    <row r="186" spans="1:16" ht="12.75">
      <c r="A186" s="89"/>
      <c r="B186" s="29"/>
      <c r="C186" s="30"/>
      <c r="D186" s="30" t="s">
        <v>77</v>
      </c>
      <c r="E186" s="32">
        <v>1400</v>
      </c>
      <c r="F186" s="34">
        <f t="shared" si="31"/>
        <v>16800</v>
      </c>
      <c r="G186" s="34">
        <f t="shared" si="32"/>
        <v>21000</v>
      </c>
      <c r="H186" s="34">
        <f t="shared" si="33"/>
        <v>25200</v>
      </c>
      <c r="I186" s="35">
        <f t="shared" si="34"/>
        <v>29400</v>
      </c>
      <c r="J186" s="34">
        <f t="shared" si="35"/>
        <v>33600</v>
      </c>
      <c r="K186" s="90"/>
      <c r="L186" s="93"/>
      <c r="M186" s="93"/>
      <c r="N186" s="93"/>
      <c r="O186" s="94"/>
      <c r="P186" s="93"/>
    </row>
    <row r="187" spans="1:16" ht="12.75">
      <c r="A187" s="89"/>
      <c r="B187" s="29"/>
      <c r="C187" s="30"/>
      <c r="D187" s="30" t="s">
        <v>163</v>
      </c>
      <c r="E187" s="32">
        <v>1260</v>
      </c>
      <c r="F187" s="34">
        <f t="shared" si="31"/>
        <v>15120</v>
      </c>
      <c r="G187" s="34">
        <f t="shared" si="32"/>
        <v>18900</v>
      </c>
      <c r="H187" s="34">
        <f t="shared" si="33"/>
        <v>22680</v>
      </c>
      <c r="I187" s="35">
        <f t="shared" si="34"/>
        <v>26460</v>
      </c>
      <c r="J187" s="34">
        <f t="shared" si="35"/>
        <v>30240</v>
      </c>
      <c r="K187" s="90"/>
      <c r="L187" s="93"/>
      <c r="M187" s="93"/>
      <c r="N187" s="93"/>
      <c r="O187" s="94"/>
      <c r="P187" s="93"/>
    </row>
    <row r="188" spans="1:16" ht="12.75">
      <c r="A188" s="68" t="s">
        <v>86</v>
      </c>
      <c r="B188" s="29" t="s">
        <v>85</v>
      </c>
      <c r="C188" s="30" t="s">
        <v>13</v>
      </c>
      <c r="D188" s="30" t="s">
        <v>84</v>
      </c>
      <c r="E188" s="59">
        <v>1930</v>
      </c>
      <c r="F188" s="34">
        <f t="shared" si="31"/>
        <v>23160</v>
      </c>
      <c r="G188" s="34">
        <f t="shared" si="32"/>
        <v>28950</v>
      </c>
      <c r="H188" s="34">
        <f t="shared" si="33"/>
        <v>34740</v>
      </c>
      <c r="I188" s="35">
        <f t="shared" si="34"/>
        <v>40530</v>
      </c>
      <c r="J188" s="34">
        <f t="shared" si="35"/>
        <v>46320</v>
      </c>
      <c r="K188" s="90"/>
      <c r="L188" s="93"/>
      <c r="M188" s="93"/>
      <c r="N188" s="93"/>
      <c r="O188" s="94"/>
      <c r="P188" s="93"/>
    </row>
    <row r="189" spans="1:16" ht="12.75">
      <c r="A189" s="68"/>
      <c r="B189" s="29"/>
      <c r="C189" s="30"/>
      <c r="D189" s="30" t="s">
        <v>14</v>
      </c>
      <c r="E189" s="32">
        <v>2700</v>
      </c>
      <c r="F189" s="34">
        <f t="shared" si="31"/>
        <v>32400</v>
      </c>
      <c r="G189" s="34">
        <f t="shared" si="32"/>
        <v>40500</v>
      </c>
      <c r="H189" s="34">
        <f t="shared" si="33"/>
        <v>48600</v>
      </c>
      <c r="I189" s="35">
        <f t="shared" si="34"/>
        <v>56700</v>
      </c>
      <c r="J189" s="34">
        <f t="shared" si="35"/>
        <v>64800</v>
      </c>
      <c r="K189" s="90"/>
      <c r="L189" s="93"/>
      <c r="M189" s="93"/>
      <c r="N189" s="93"/>
      <c r="O189" s="94"/>
      <c r="P189" s="93"/>
    </row>
    <row r="190" spans="1:16" ht="12.75">
      <c r="A190" s="89"/>
      <c r="B190" s="29"/>
      <c r="C190" s="30"/>
      <c r="D190" s="30" t="s">
        <v>77</v>
      </c>
      <c r="E190" s="32">
        <v>1400</v>
      </c>
      <c r="F190" s="34">
        <f t="shared" si="31"/>
        <v>16800</v>
      </c>
      <c r="G190" s="34">
        <f t="shared" si="32"/>
        <v>21000</v>
      </c>
      <c r="H190" s="34">
        <f t="shared" si="33"/>
        <v>25200</v>
      </c>
      <c r="I190" s="35">
        <f t="shared" si="34"/>
        <v>29400</v>
      </c>
      <c r="J190" s="34">
        <f t="shared" si="35"/>
        <v>33600</v>
      </c>
      <c r="K190" s="90"/>
      <c r="L190" s="93"/>
      <c r="M190" s="93"/>
      <c r="N190" s="93"/>
      <c r="O190" s="94"/>
      <c r="P190" s="93"/>
    </row>
    <row r="191" spans="1:16" ht="12.75">
      <c r="A191" s="89"/>
      <c r="B191" s="29"/>
      <c r="C191" s="30"/>
      <c r="D191" s="30" t="s">
        <v>163</v>
      </c>
      <c r="E191" s="32">
        <v>1260</v>
      </c>
      <c r="F191" s="34">
        <f t="shared" si="31"/>
        <v>15120</v>
      </c>
      <c r="G191" s="34">
        <f t="shared" si="32"/>
        <v>18900</v>
      </c>
      <c r="H191" s="34">
        <f t="shared" si="33"/>
        <v>22680</v>
      </c>
      <c r="I191" s="35">
        <f t="shared" si="34"/>
        <v>26460</v>
      </c>
      <c r="J191" s="34">
        <f t="shared" si="35"/>
        <v>30240</v>
      </c>
      <c r="K191" s="90"/>
      <c r="L191" s="93"/>
      <c r="M191" s="93"/>
      <c r="N191" s="93"/>
      <c r="O191" s="94"/>
      <c r="P191" s="93"/>
    </row>
    <row r="192" spans="1:16" ht="12.75">
      <c r="A192" s="89" t="s">
        <v>74</v>
      </c>
      <c r="B192" s="29" t="s">
        <v>85</v>
      </c>
      <c r="C192" s="30" t="s">
        <v>23</v>
      </c>
      <c r="D192" s="30" t="s">
        <v>84</v>
      </c>
      <c r="E192" s="59">
        <v>1850</v>
      </c>
      <c r="F192" s="14">
        <f t="shared" si="31"/>
        <v>22200</v>
      </c>
      <c r="G192" s="14">
        <f t="shared" si="32"/>
        <v>27750</v>
      </c>
      <c r="H192" s="34">
        <f t="shared" si="33"/>
        <v>33300</v>
      </c>
      <c r="I192" s="35">
        <f t="shared" si="34"/>
        <v>38850</v>
      </c>
      <c r="J192" s="34">
        <f t="shared" si="35"/>
        <v>44400</v>
      </c>
      <c r="K192" s="90"/>
      <c r="L192" s="93"/>
      <c r="M192" s="93"/>
      <c r="N192" s="93"/>
      <c r="O192" s="94"/>
      <c r="P192" s="93"/>
    </row>
    <row r="193" spans="1:16" ht="12.75">
      <c r="A193" s="89"/>
      <c r="B193" s="29"/>
      <c r="C193" s="30"/>
      <c r="D193" s="30" t="s">
        <v>77</v>
      </c>
      <c r="E193" s="150">
        <v>1400</v>
      </c>
      <c r="F193" s="14">
        <f t="shared" si="31"/>
        <v>16800</v>
      </c>
      <c r="G193" s="151">
        <f t="shared" si="32"/>
        <v>21000</v>
      </c>
      <c r="H193" s="152">
        <f t="shared" si="33"/>
        <v>25200</v>
      </c>
      <c r="I193" s="153">
        <f t="shared" si="34"/>
        <v>29400</v>
      </c>
      <c r="J193" s="152">
        <f t="shared" si="35"/>
        <v>33600</v>
      </c>
      <c r="K193" s="90"/>
      <c r="L193" s="93"/>
      <c r="M193" s="93"/>
      <c r="N193" s="93"/>
      <c r="O193" s="94"/>
      <c r="P193" s="93"/>
    </row>
    <row r="194" spans="1:16" ht="12.75">
      <c r="A194" s="89"/>
      <c r="B194" s="29"/>
      <c r="C194" s="30"/>
      <c r="D194" s="30" t="s">
        <v>163</v>
      </c>
      <c r="E194" s="150">
        <v>1260</v>
      </c>
      <c r="F194" s="14">
        <f t="shared" si="31"/>
        <v>15120</v>
      </c>
      <c r="G194" s="151">
        <f t="shared" si="32"/>
        <v>18900</v>
      </c>
      <c r="H194" s="152">
        <f t="shared" si="33"/>
        <v>22680</v>
      </c>
      <c r="I194" s="153">
        <f t="shared" si="34"/>
        <v>26460</v>
      </c>
      <c r="J194" s="152">
        <f t="shared" si="35"/>
        <v>30240</v>
      </c>
      <c r="K194" s="90"/>
      <c r="L194" s="93"/>
      <c r="M194" s="93"/>
      <c r="N194" s="93"/>
      <c r="O194" s="94"/>
      <c r="P194" s="93"/>
    </row>
    <row r="195" spans="1:16" ht="12.75">
      <c r="A195" s="89" t="s">
        <v>82</v>
      </c>
      <c r="B195" s="29" t="s">
        <v>85</v>
      </c>
      <c r="C195" s="30" t="s">
        <v>7</v>
      </c>
      <c r="D195" s="30" t="s">
        <v>84</v>
      </c>
      <c r="E195" s="59">
        <v>1650</v>
      </c>
      <c r="F195" s="86">
        <f t="shared" si="31"/>
        <v>19800</v>
      </c>
      <c r="G195" s="86">
        <f t="shared" si="32"/>
        <v>24750</v>
      </c>
      <c r="H195" s="86">
        <f t="shared" si="33"/>
        <v>29700</v>
      </c>
      <c r="I195" s="87">
        <f t="shared" si="34"/>
        <v>34650</v>
      </c>
      <c r="J195" s="96">
        <f t="shared" si="35"/>
        <v>39600</v>
      </c>
      <c r="K195" s="90"/>
      <c r="L195" s="93"/>
      <c r="M195" s="93"/>
      <c r="N195" s="93"/>
      <c r="O195" s="94"/>
      <c r="P195" s="93"/>
    </row>
    <row r="196" spans="1:16" ht="12.75">
      <c r="A196" s="68" t="s">
        <v>218</v>
      </c>
      <c r="B196" s="29"/>
      <c r="C196" s="30" t="s">
        <v>7</v>
      </c>
      <c r="D196" s="30" t="s">
        <v>84</v>
      </c>
      <c r="E196" s="32">
        <v>1550</v>
      </c>
      <c r="F196" s="34">
        <f t="shared" si="31"/>
        <v>18600</v>
      </c>
      <c r="G196" s="34">
        <f t="shared" si="32"/>
        <v>23250</v>
      </c>
      <c r="H196" s="34">
        <f t="shared" si="33"/>
        <v>27900</v>
      </c>
      <c r="I196" s="35">
        <f t="shared" si="34"/>
        <v>32550</v>
      </c>
      <c r="J196" s="34">
        <f t="shared" si="35"/>
        <v>37200</v>
      </c>
      <c r="K196" s="90"/>
      <c r="L196" s="93"/>
      <c r="M196" s="93"/>
      <c r="N196" s="93"/>
      <c r="O196" s="94"/>
      <c r="P196" s="93"/>
    </row>
    <row r="197" spans="1:16" ht="12.75">
      <c r="A197" s="68"/>
      <c r="B197" s="29"/>
      <c r="C197" s="30"/>
      <c r="D197" s="30" t="s">
        <v>14</v>
      </c>
      <c r="E197" s="32">
        <v>2070</v>
      </c>
      <c r="F197" s="34">
        <f t="shared" si="31"/>
        <v>24840</v>
      </c>
      <c r="G197" s="34">
        <f t="shared" si="32"/>
        <v>31050</v>
      </c>
      <c r="H197" s="34">
        <f t="shared" si="33"/>
        <v>37260</v>
      </c>
      <c r="I197" s="35">
        <f t="shared" si="34"/>
        <v>43470</v>
      </c>
      <c r="J197" s="34">
        <f t="shared" si="35"/>
        <v>49680</v>
      </c>
      <c r="K197" s="90"/>
      <c r="L197" s="93"/>
      <c r="M197" s="93"/>
      <c r="N197" s="93"/>
      <c r="O197" s="94"/>
      <c r="P197" s="93"/>
    </row>
    <row r="198" spans="1:16" ht="12.75">
      <c r="A198" s="68"/>
      <c r="B198" s="29"/>
      <c r="C198" s="30"/>
      <c r="D198" s="30" t="s">
        <v>77</v>
      </c>
      <c r="E198" s="32">
        <v>1400</v>
      </c>
      <c r="F198" s="34">
        <f t="shared" si="31"/>
        <v>16800</v>
      </c>
      <c r="G198" s="34">
        <f t="shared" si="32"/>
        <v>21000</v>
      </c>
      <c r="H198" s="34">
        <f t="shared" si="33"/>
        <v>25200</v>
      </c>
      <c r="I198" s="35">
        <f t="shared" si="34"/>
        <v>29400</v>
      </c>
      <c r="J198" s="34">
        <f t="shared" si="35"/>
        <v>33600</v>
      </c>
      <c r="K198" s="90"/>
      <c r="L198" s="93"/>
      <c r="M198" s="93"/>
      <c r="N198" s="93"/>
      <c r="O198" s="94"/>
      <c r="P198" s="93"/>
    </row>
    <row r="199" spans="1:16" s="79" customFormat="1" ht="12.75">
      <c r="A199" s="68"/>
      <c r="B199" s="29"/>
      <c r="C199" s="30"/>
      <c r="D199" s="30" t="s">
        <v>162</v>
      </c>
      <c r="E199" s="32">
        <v>1190</v>
      </c>
      <c r="F199" s="34">
        <f t="shared" si="31"/>
        <v>14280</v>
      </c>
      <c r="G199" s="34">
        <f t="shared" si="32"/>
        <v>17850</v>
      </c>
      <c r="H199" s="34">
        <f t="shared" si="33"/>
        <v>21420</v>
      </c>
      <c r="I199" s="35">
        <f t="shared" si="34"/>
        <v>24990</v>
      </c>
      <c r="J199" s="34">
        <f t="shared" si="35"/>
        <v>28560</v>
      </c>
      <c r="K199" s="154"/>
      <c r="L199" s="93"/>
      <c r="M199" s="93"/>
      <c r="N199" s="93"/>
      <c r="O199" s="94"/>
      <c r="P199" s="93"/>
    </row>
    <row r="200" spans="1:16" s="79" customFormat="1" ht="12.75">
      <c r="A200" s="68"/>
      <c r="B200" s="29"/>
      <c r="C200" s="30"/>
      <c r="D200" s="30" t="s">
        <v>163</v>
      </c>
      <c r="E200" s="150">
        <v>1040</v>
      </c>
      <c r="F200" s="152">
        <f t="shared" si="31"/>
        <v>12480</v>
      </c>
      <c r="G200" s="152">
        <f t="shared" si="32"/>
        <v>15600</v>
      </c>
      <c r="H200" s="152">
        <f t="shared" si="33"/>
        <v>18720</v>
      </c>
      <c r="I200" s="153">
        <f t="shared" si="34"/>
        <v>21840</v>
      </c>
      <c r="J200" s="152">
        <f t="shared" si="35"/>
        <v>24960</v>
      </c>
      <c r="K200" s="154"/>
      <c r="L200" s="93"/>
      <c r="M200" s="93"/>
      <c r="N200" s="93"/>
      <c r="O200" s="94"/>
      <c r="P200" s="93"/>
    </row>
    <row r="201" spans="1:16" s="79" customFormat="1" ht="12.75">
      <c r="A201" s="69"/>
      <c r="B201" s="61"/>
      <c r="C201" s="62"/>
      <c r="D201" s="62"/>
      <c r="E201" s="63"/>
      <c r="F201" s="93"/>
      <c r="G201" s="93"/>
      <c r="H201" s="93"/>
      <c r="I201" s="94"/>
      <c r="J201" s="93"/>
      <c r="K201" s="154"/>
      <c r="L201" s="93"/>
      <c r="M201" s="93"/>
      <c r="N201" s="93"/>
      <c r="O201" s="94"/>
      <c r="P201" s="93"/>
    </row>
    <row r="202" spans="1:16" ht="12.75">
      <c r="A202" s="69"/>
      <c r="B202" s="61" t="s">
        <v>9</v>
      </c>
      <c r="C202" s="62"/>
      <c r="D202" s="62"/>
      <c r="E202" s="63"/>
      <c r="F202" s="93"/>
      <c r="G202" s="93"/>
      <c r="H202" s="93"/>
      <c r="I202" s="94"/>
      <c r="J202" s="93"/>
      <c r="K202" s="90"/>
      <c r="L202" s="93"/>
      <c r="M202" s="93"/>
      <c r="N202" s="93"/>
      <c r="O202" s="94"/>
      <c r="P202" s="93"/>
    </row>
    <row r="203" spans="1:16" s="147" customFormat="1" ht="13.5" customHeight="1">
      <c r="A203" s="20" t="s">
        <v>88</v>
      </c>
      <c r="B203" s="215" t="s">
        <v>209</v>
      </c>
      <c r="C203" s="215"/>
      <c r="D203" s="215"/>
      <c r="E203" s="21" t="s">
        <v>3</v>
      </c>
      <c r="F203" s="66">
        <v>12</v>
      </c>
      <c r="G203" s="66">
        <v>15</v>
      </c>
      <c r="H203" s="66">
        <v>18</v>
      </c>
      <c r="I203" s="67">
        <v>21</v>
      </c>
      <c r="J203" s="66">
        <v>24</v>
      </c>
      <c r="K203" s="144"/>
      <c r="L203" s="144"/>
      <c r="M203" s="145"/>
      <c r="N203" s="145"/>
      <c r="O203" s="146"/>
      <c r="P203" s="145"/>
    </row>
    <row r="204" spans="1:16" s="147" customFormat="1" ht="13.5" customHeight="1">
      <c r="A204" s="24"/>
      <c r="B204" s="214" t="s">
        <v>154</v>
      </c>
      <c r="C204" s="214"/>
      <c r="D204" s="214"/>
      <c r="E204" s="25"/>
      <c r="F204" s="10"/>
      <c r="G204" s="10"/>
      <c r="H204" s="10"/>
      <c r="I204" s="11"/>
      <c r="J204" s="10"/>
      <c r="K204" s="144"/>
      <c r="L204" s="144"/>
      <c r="M204" s="145"/>
      <c r="N204" s="145"/>
      <c r="O204" s="146"/>
      <c r="P204" s="145"/>
    </row>
    <row r="205" spans="1:16" s="147" customFormat="1" ht="13.5" customHeight="1">
      <c r="A205" s="68" t="s">
        <v>153</v>
      </c>
      <c r="B205" s="29" t="s">
        <v>85</v>
      </c>
      <c r="C205" s="30" t="s">
        <v>23</v>
      </c>
      <c r="D205" s="30"/>
      <c r="E205" s="103">
        <v>1460</v>
      </c>
      <c r="F205" s="104">
        <f>E205*12</f>
        <v>17520</v>
      </c>
      <c r="G205" s="104">
        <f>E205*15</f>
        <v>21900</v>
      </c>
      <c r="H205" s="104">
        <f>E205*18</f>
        <v>26280</v>
      </c>
      <c r="I205" s="104">
        <f>E205*21</f>
        <v>30660</v>
      </c>
      <c r="J205" s="104">
        <f>E205*24</f>
        <v>35040</v>
      </c>
      <c r="K205" s="144"/>
      <c r="L205" s="144"/>
      <c r="M205" s="145"/>
      <c r="N205" s="145"/>
      <c r="O205" s="146"/>
      <c r="P205" s="145"/>
    </row>
    <row r="206" spans="1:16" s="147" customFormat="1" ht="13.5" customHeight="1">
      <c r="A206" s="68" t="s">
        <v>152</v>
      </c>
      <c r="B206" s="29" t="s">
        <v>85</v>
      </c>
      <c r="C206" s="30" t="s">
        <v>23</v>
      </c>
      <c r="D206" s="30"/>
      <c r="E206" s="59">
        <v>1785</v>
      </c>
      <c r="F206" s="86">
        <f>E206*12</f>
        <v>21420</v>
      </c>
      <c r="G206" s="86">
        <f>E206*15</f>
        <v>26775</v>
      </c>
      <c r="H206" s="86">
        <f>E206*18</f>
        <v>32130</v>
      </c>
      <c r="I206" s="87">
        <f>E206*21</f>
        <v>37485</v>
      </c>
      <c r="J206" s="86">
        <f>E206*24</f>
        <v>42840</v>
      </c>
      <c r="K206" s="144"/>
      <c r="L206" s="144"/>
      <c r="M206" s="145"/>
      <c r="N206" s="145"/>
      <c r="O206" s="146"/>
      <c r="P206" s="145"/>
    </row>
    <row r="207" spans="1:16" s="147" customFormat="1" ht="13.5" customHeight="1">
      <c r="A207" s="68" t="s">
        <v>219</v>
      </c>
      <c r="B207" s="29" t="s">
        <v>85</v>
      </c>
      <c r="C207" s="30" t="s">
        <v>23</v>
      </c>
      <c r="D207" s="30"/>
      <c r="E207" s="59">
        <v>1600</v>
      </c>
      <c r="F207" s="86">
        <f>E207*12</f>
        <v>19200</v>
      </c>
      <c r="G207" s="86">
        <f>E207*15</f>
        <v>24000</v>
      </c>
      <c r="H207" s="86">
        <f>E207*18</f>
        <v>28800</v>
      </c>
      <c r="I207" s="87">
        <f>E207*21</f>
        <v>33600</v>
      </c>
      <c r="J207" s="96">
        <f>E207*24</f>
        <v>38400</v>
      </c>
      <c r="K207" s="144"/>
      <c r="L207" s="144"/>
      <c r="M207" s="145"/>
      <c r="N207" s="145"/>
      <c r="O207" s="146"/>
      <c r="P207" s="145"/>
    </row>
    <row r="208" spans="1:16" s="147" customFormat="1" ht="13.5" customHeight="1">
      <c r="A208" s="68" t="s">
        <v>222</v>
      </c>
      <c r="B208" s="29" t="s">
        <v>85</v>
      </c>
      <c r="C208" s="30" t="s">
        <v>23</v>
      </c>
      <c r="D208" s="30"/>
      <c r="E208" s="59">
        <v>2415</v>
      </c>
      <c r="F208" s="86">
        <f>E208*12</f>
        <v>28980</v>
      </c>
      <c r="G208" s="86">
        <f>E208*15</f>
        <v>36225</v>
      </c>
      <c r="H208" s="86">
        <f>E208*18</f>
        <v>43470</v>
      </c>
      <c r="I208" s="97">
        <f>E208*21</f>
        <v>50715</v>
      </c>
      <c r="J208" s="14">
        <f>E208*24</f>
        <v>57960</v>
      </c>
      <c r="K208" s="144"/>
      <c r="L208" s="144"/>
      <c r="M208" s="145"/>
      <c r="N208" s="145"/>
      <c r="O208" s="146"/>
      <c r="P208" s="145"/>
    </row>
    <row r="209" spans="1:16" s="147" customFormat="1" ht="13.5" customHeight="1">
      <c r="A209" s="68" t="s">
        <v>221</v>
      </c>
      <c r="B209" s="29" t="s">
        <v>85</v>
      </c>
      <c r="C209" s="30" t="s">
        <v>23</v>
      </c>
      <c r="D209" s="30"/>
      <c r="E209" s="59">
        <v>2415</v>
      </c>
      <c r="F209" s="86">
        <f>E209*12</f>
        <v>28980</v>
      </c>
      <c r="G209" s="86">
        <f>E209*15</f>
        <v>36225</v>
      </c>
      <c r="H209" s="86">
        <f>E209*18</f>
        <v>43470</v>
      </c>
      <c r="I209" s="97">
        <f>E209*21</f>
        <v>50715</v>
      </c>
      <c r="J209" s="14">
        <f>E209*24</f>
        <v>57960</v>
      </c>
      <c r="K209" s="144"/>
      <c r="L209" s="144"/>
      <c r="M209" s="145"/>
      <c r="N209" s="145"/>
      <c r="O209" s="146"/>
      <c r="P209" s="145"/>
    </row>
    <row r="210" spans="1:16" s="147" customFormat="1" ht="13.5" customHeight="1">
      <c r="A210" s="73"/>
      <c r="B210" s="217" t="s">
        <v>89</v>
      </c>
      <c r="C210" s="217"/>
      <c r="D210" s="217"/>
      <c r="E210" s="80"/>
      <c r="F210" s="98"/>
      <c r="G210" s="98"/>
      <c r="H210" s="98"/>
      <c r="I210" s="99"/>
      <c r="J210" s="81"/>
      <c r="K210" s="144"/>
      <c r="L210" s="144"/>
      <c r="M210" s="145"/>
      <c r="N210" s="145"/>
      <c r="O210" s="146"/>
      <c r="P210" s="145"/>
    </row>
    <row r="211" spans="1:16" s="147" customFormat="1" ht="13.5" customHeight="1">
      <c r="A211" s="68" t="s">
        <v>153</v>
      </c>
      <c r="B211" s="29" t="s">
        <v>85</v>
      </c>
      <c r="C211" s="30" t="s">
        <v>23</v>
      </c>
      <c r="D211" s="30"/>
      <c r="E211" s="59">
        <v>1700</v>
      </c>
      <c r="F211" s="14">
        <f>E211*12</f>
        <v>20400</v>
      </c>
      <c r="G211" s="14">
        <f>E211*15</f>
        <v>25500</v>
      </c>
      <c r="H211" s="14">
        <f>E211*18</f>
        <v>30600</v>
      </c>
      <c r="I211" s="15">
        <f>E211*21</f>
        <v>35700</v>
      </c>
      <c r="J211" s="14">
        <f>E211*24</f>
        <v>40800</v>
      </c>
      <c r="K211" s="144"/>
      <c r="L211" s="144"/>
      <c r="M211" s="145"/>
      <c r="N211" s="145"/>
      <c r="O211" s="146"/>
      <c r="P211" s="145"/>
    </row>
    <row r="212" spans="1:16" s="147" customFormat="1" ht="13.5" customHeight="1">
      <c r="A212" s="68" t="s">
        <v>219</v>
      </c>
      <c r="B212" s="29" t="s">
        <v>85</v>
      </c>
      <c r="C212" s="30" t="s">
        <v>23</v>
      </c>
      <c r="D212" s="30"/>
      <c r="E212" s="59">
        <v>2000</v>
      </c>
      <c r="F212" s="14">
        <f>E212*12</f>
        <v>24000</v>
      </c>
      <c r="G212" s="14">
        <f>E212*15</f>
        <v>30000</v>
      </c>
      <c r="H212" s="14">
        <f>E212*18</f>
        <v>36000</v>
      </c>
      <c r="I212" s="15">
        <f>E212*21</f>
        <v>42000</v>
      </c>
      <c r="J212" s="14">
        <f>E212*24</f>
        <v>48000</v>
      </c>
      <c r="K212" s="144"/>
      <c r="L212" s="144"/>
      <c r="M212" s="145"/>
      <c r="N212" s="145"/>
      <c r="O212" s="146"/>
      <c r="P212" s="145"/>
    </row>
    <row r="213" spans="1:16" s="147" customFormat="1" ht="13.5" customHeight="1">
      <c r="A213" s="73"/>
      <c r="B213" s="217" t="s">
        <v>220</v>
      </c>
      <c r="C213" s="217"/>
      <c r="D213" s="217"/>
      <c r="E213" s="80"/>
      <c r="F213" s="98"/>
      <c r="G213" s="98"/>
      <c r="H213" s="98"/>
      <c r="I213" s="99"/>
      <c r="J213" s="81"/>
      <c r="K213" s="144"/>
      <c r="L213" s="144"/>
      <c r="M213" s="145"/>
      <c r="N213" s="145"/>
      <c r="O213" s="146"/>
      <c r="P213" s="145"/>
    </row>
    <row r="214" spans="1:16" s="147" customFormat="1" ht="13.5" customHeight="1">
      <c r="A214" s="68" t="s">
        <v>153</v>
      </c>
      <c r="B214" s="29" t="s">
        <v>85</v>
      </c>
      <c r="C214" s="30" t="s">
        <v>23</v>
      </c>
      <c r="D214" s="30"/>
      <c r="E214" s="59">
        <v>1700</v>
      </c>
      <c r="F214" s="14">
        <f>E214*12</f>
        <v>20400</v>
      </c>
      <c r="G214" s="14">
        <f>E214*15</f>
        <v>25500</v>
      </c>
      <c r="H214" s="14">
        <f>E214*18</f>
        <v>30600</v>
      </c>
      <c r="I214" s="15">
        <f>E214*21</f>
        <v>35700</v>
      </c>
      <c r="J214" s="14">
        <f>E214*24</f>
        <v>40800</v>
      </c>
      <c r="K214" s="144"/>
      <c r="L214" s="144"/>
      <c r="M214" s="145"/>
      <c r="N214" s="145"/>
      <c r="O214" s="146"/>
      <c r="P214" s="145"/>
    </row>
    <row r="215" spans="1:16" s="147" customFormat="1" ht="13.5" customHeight="1">
      <c r="A215" s="68" t="s">
        <v>152</v>
      </c>
      <c r="B215" s="29" t="s">
        <v>85</v>
      </c>
      <c r="C215" s="30" t="s">
        <v>23</v>
      </c>
      <c r="D215" s="30"/>
      <c r="E215" s="59">
        <v>2000</v>
      </c>
      <c r="F215" s="86">
        <f>E215*12</f>
        <v>24000</v>
      </c>
      <c r="G215" s="86">
        <f>E215*15</f>
        <v>30000</v>
      </c>
      <c r="H215" s="86">
        <f>E215*18</f>
        <v>36000</v>
      </c>
      <c r="I215" s="97">
        <f>E215*21</f>
        <v>42000</v>
      </c>
      <c r="J215" s="14">
        <f>E215*24</f>
        <v>48000</v>
      </c>
      <c r="K215" s="144"/>
      <c r="L215" s="144"/>
      <c r="M215" s="145"/>
      <c r="N215" s="145"/>
      <c r="O215" s="146"/>
      <c r="P215" s="145"/>
    </row>
    <row r="216" spans="1:16" s="147" customFormat="1" ht="13.5" customHeight="1">
      <c r="A216" s="68" t="s">
        <v>222</v>
      </c>
      <c r="B216" s="29" t="s">
        <v>85</v>
      </c>
      <c r="C216" s="30" t="s">
        <v>23</v>
      </c>
      <c r="D216" s="30"/>
      <c r="E216" s="59">
        <v>2600</v>
      </c>
      <c r="F216" s="86">
        <f>E216*12</f>
        <v>31200</v>
      </c>
      <c r="G216" s="86">
        <f>E216*15</f>
        <v>39000</v>
      </c>
      <c r="H216" s="86">
        <f>E216*18</f>
        <v>46800</v>
      </c>
      <c r="I216" s="97">
        <f>E216*21</f>
        <v>54600</v>
      </c>
      <c r="J216" s="14">
        <f>E216*24</f>
        <v>62400</v>
      </c>
      <c r="K216" s="144"/>
      <c r="L216" s="144"/>
      <c r="M216" s="145"/>
      <c r="N216" s="145"/>
      <c r="O216" s="146"/>
      <c r="P216" s="145"/>
    </row>
    <row r="217" spans="1:16" s="147" customFormat="1" ht="13.5" customHeight="1">
      <c r="A217" s="68" t="s">
        <v>219</v>
      </c>
      <c r="B217" s="29" t="s">
        <v>85</v>
      </c>
      <c r="C217" s="30" t="s">
        <v>23</v>
      </c>
      <c r="D217" s="30"/>
      <c r="E217" s="59">
        <v>2000</v>
      </c>
      <c r="F217" s="86">
        <f>E217*12</f>
        <v>24000</v>
      </c>
      <c r="G217" s="86">
        <f>E217*15</f>
        <v>30000</v>
      </c>
      <c r="H217" s="86">
        <f>E217*18</f>
        <v>36000</v>
      </c>
      <c r="I217" s="97">
        <f>E217*21</f>
        <v>42000</v>
      </c>
      <c r="J217" s="14">
        <f>E217*24</f>
        <v>48000</v>
      </c>
      <c r="K217" s="144"/>
      <c r="L217" s="144"/>
      <c r="M217" s="145"/>
      <c r="N217" s="145"/>
      <c r="O217" s="146"/>
      <c r="P217" s="145"/>
    </row>
    <row r="218" spans="1:16" s="147" customFormat="1" ht="13.5" customHeight="1">
      <c r="A218" s="68" t="s">
        <v>221</v>
      </c>
      <c r="B218" s="29" t="s">
        <v>85</v>
      </c>
      <c r="C218" s="30" t="s">
        <v>23</v>
      </c>
      <c r="D218" s="30" t="s">
        <v>14</v>
      </c>
      <c r="E218" s="59">
        <v>4450</v>
      </c>
      <c r="F218" s="86">
        <f>E218*12</f>
        <v>53400</v>
      </c>
      <c r="G218" s="86">
        <f>E218*15</f>
        <v>66750</v>
      </c>
      <c r="H218" s="86">
        <f>E218*18</f>
        <v>80100</v>
      </c>
      <c r="I218" s="97">
        <f>E218*21</f>
        <v>93450</v>
      </c>
      <c r="J218" s="14">
        <f>E218*24</f>
        <v>106800</v>
      </c>
      <c r="K218" s="144"/>
      <c r="L218" s="144"/>
      <c r="M218" s="145"/>
      <c r="N218" s="145"/>
      <c r="O218" s="146"/>
      <c r="P218" s="145"/>
    </row>
    <row r="219" spans="1:16" s="147" customFormat="1" ht="13.5" customHeight="1">
      <c r="A219" s="100"/>
      <c r="B219" s="217" t="s">
        <v>223</v>
      </c>
      <c r="C219" s="217"/>
      <c r="D219" s="217"/>
      <c r="E219" s="92"/>
      <c r="F219" s="101"/>
      <c r="G219" s="102"/>
      <c r="H219" s="102"/>
      <c r="I219" s="106"/>
      <c r="J219" s="81"/>
      <c r="K219" s="144"/>
      <c r="L219" s="144"/>
      <c r="M219" s="145"/>
      <c r="N219" s="145"/>
      <c r="O219" s="146"/>
      <c r="P219" s="145"/>
    </row>
    <row r="220" spans="1:16" s="147" customFormat="1" ht="13.5" customHeight="1">
      <c r="A220" s="68" t="s">
        <v>152</v>
      </c>
      <c r="B220" s="29" t="s">
        <v>85</v>
      </c>
      <c r="C220" s="30" t="s">
        <v>23</v>
      </c>
      <c r="D220" s="30"/>
      <c r="E220" s="32">
        <v>2000</v>
      </c>
      <c r="F220" s="14">
        <f>E220*12</f>
        <v>24000</v>
      </c>
      <c r="G220" s="14">
        <f>E220*15</f>
        <v>30000</v>
      </c>
      <c r="H220" s="14">
        <f>E220*18</f>
        <v>36000</v>
      </c>
      <c r="I220" s="107">
        <f>E220*21</f>
        <v>42000</v>
      </c>
      <c r="J220" s="14">
        <f>E220*24</f>
        <v>48000</v>
      </c>
      <c r="K220" s="144"/>
      <c r="L220" s="144"/>
      <c r="M220" s="145"/>
      <c r="N220" s="145"/>
      <c r="O220" s="146"/>
      <c r="P220" s="145"/>
    </row>
    <row r="221" spans="1:16" s="147" customFormat="1" ht="13.5" customHeight="1">
      <c r="A221" s="68" t="s">
        <v>153</v>
      </c>
      <c r="B221" s="29" t="s">
        <v>85</v>
      </c>
      <c r="C221" s="30" t="s">
        <v>51</v>
      </c>
      <c r="D221" s="30"/>
      <c r="E221" s="32">
        <v>1950</v>
      </c>
      <c r="F221" s="14">
        <f>E221*12</f>
        <v>23400</v>
      </c>
      <c r="G221" s="14">
        <f>E221*15</f>
        <v>29250</v>
      </c>
      <c r="H221" s="14">
        <f>E221*18</f>
        <v>35100</v>
      </c>
      <c r="I221" s="107">
        <f>E221*21</f>
        <v>40950</v>
      </c>
      <c r="J221" s="14">
        <f>E221*24</f>
        <v>46800</v>
      </c>
      <c r="K221" s="144"/>
      <c r="L221" s="144"/>
      <c r="M221" s="145"/>
      <c r="N221" s="145"/>
      <c r="O221" s="146"/>
      <c r="P221" s="145"/>
    </row>
    <row r="222" spans="1:16" s="147" customFormat="1" ht="13.5" customHeight="1">
      <c r="A222" s="68" t="s">
        <v>153</v>
      </c>
      <c r="B222" s="29" t="s">
        <v>224</v>
      </c>
      <c r="C222" s="30" t="s">
        <v>23</v>
      </c>
      <c r="D222" s="30" t="s">
        <v>225</v>
      </c>
      <c r="E222" s="32">
        <v>1200</v>
      </c>
      <c r="F222" s="14">
        <f>E222*12</f>
        <v>14400</v>
      </c>
      <c r="G222" s="14">
        <f>E222*15</f>
        <v>18000</v>
      </c>
      <c r="H222" s="14">
        <f>E222*18</f>
        <v>21600</v>
      </c>
      <c r="I222" s="107">
        <f>E222*21</f>
        <v>25200</v>
      </c>
      <c r="J222" s="14">
        <f>E222*24</f>
        <v>28800</v>
      </c>
      <c r="K222" s="144"/>
      <c r="L222" s="144"/>
      <c r="M222" s="145"/>
      <c r="N222" s="145"/>
      <c r="O222" s="146"/>
      <c r="P222" s="145"/>
    </row>
    <row r="223" spans="1:16" s="147" customFormat="1" ht="13.5" customHeight="1">
      <c r="A223" s="68" t="s">
        <v>152</v>
      </c>
      <c r="B223" s="29" t="s">
        <v>224</v>
      </c>
      <c r="C223" s="30" t="s">
        <v>23</v>
      </c>
      <c r="D223" s="30" t="s">
        <v>225</v>
      </c>
      <c r="E223" s="32">
        <v>1200</v>
      </c>
      <c r="F223" s="14">
        <f>E223*12</f>
        <v>14400</v>
      </c>
      <c r="G223" s="14">
        <f>E223*15</f>
        <v>18000</v>
      </c>
      <c r="H223" s="14">
        <f>E223*18</f>
        <v>21600</v>
      </c>
      <c r="I223" s="107">
        <f>E223*21</f>
        <v>25200</v>
      </c>
      <c r="J223" s="14">
        <f>E223*24</f>
        <v>28800</v>
      </c>
      <c r="K223" s="144"/>
      <c r="L223" s="144"/>
      <c r="M223" s="145"/>
      <c r="N223" s="145"/>
      <c r="O223" s="146"/>
      <c r="P223" s="145"/>
    </row>
    <row r="224" spans="1:16" s="147" customFormat="1" ht="13.5" customHeight="1">
      <c r="A224" s="100"/>
      <c r="B224" s="217" t="s">
        <v>226</v>
      </c>
      <c r="C224" s="217"/>
      <c r="D224" s="217"/>
      <c r="E224" s="92"/>
      <c r="F224" s="101"/>
      <c r="G224" s="102"/>
      <c r="H224" s="102"/>
      <c r="I224" s="106"/>
      <c r="J224" s="81"/>
      <c r="K224" s="144"/>
      <c r="L224" s="144"/>
      <c r="M224" s="145"/>
      <c r="N224" s="145"/>
      <c r="O224" s="146"/>
      <c r="P224" s="145"/>
    </row>
    <row r="225" spans="1:16" s="147" customFormat="1" ht="13.5" customHeight="1">
      <c r="A225" s="68" t="s">
        <v>227</v>
      </c>
      <c r="B225" s="29" t="s">
        <v>228</v>
      </c>
      <c r="C225" s="30"/>
      <c r="D225" s="30"/>
      <c r="E225" s="32">
        <v>2955</v>
      </c>
      <c r="F225" s="14">
        <f>E225*12</f>
        <v>35460</v>
      </c>
      <c r="G225" s="14">
        <f>E225*15</f>
        <v>44325</v>
      </c>
      <c r="H225" s="14">
        <f>E225*18</f>
        <v>53190</v>
      </c>
      <c r="I225" s="107">
        <f>E225*21</f>
        <v>62055</v>
      </c>
      <c r="J225" s="14">
        <f>E225*24</f>
        <v>70920</v>
      </c>
      <c r="K225" s="144"/>
      <c r="L225" s="144"/>
      <c r="M225" s="145"/>
      <c r="N225" s="145"/>
      <c r="O225" s="146"/>
      <c r="P225" s="145"/>
    </row>
    <row r="226" spans="1:16" s="147" customFormat="1" ht="13.5" customHeight="1">
      <c r="A226" s="216" t="s">
        <v>90</v>
      </c>
      <c r="B226" s="216"/>
      <c r="C226" s="216"/>
      <c r="D226" s="216"/>
      <c r="E226" s="216"/>
      <c r="F226" s="216"/>
      <c r="G226" s="216"/>
      <c r="H226" s="216"/>
      <c r="I226" s="216"/>
      <c r="J226" s="216"/>
      <c r="K226" s="144"/>
      <c r="L226" s="144"/>
      <c r="M226" s="145"/>
      <c r="N226" s="145"/>
      <c r="O226" s="146"/>
      <c r="P226" s="145"/>
    </row>
    <row r="227" spans="1:16" s="147" customFormat="1" ht="13.5" customHeight="1">
      <c r="A227" s="20" t="s">
        <v>88</v>
      </c>
      <c r="B227" s="215" t="s">
        <v>217</v>
      </c>
      <c r="C227" s="215"/>
      <c r="D227" s="215"/>
      <c r="E227" s="21" t="s">
        <v>3</v>
      </c>
      <c r="F227" s="66">
        <v>12</v>
      </c>
      <c r="G227" s="66">
        <v>15</v>
      </c>
      <c r="H227" s="66">
        <v>18</v>
      </c>
      <c r="I227" s="67">
        <v>21</v>
      </c>
      <c r="J227" s="66">
        <v>24</v>
      </c>
      <c r="K227" s="144"/>
      <c r="L227" s="144"/>
      <c r="M227" s="145"/>
      <c r="N227" s="145"/>
      <c r="O227" s="146"/>
      <c r="P227" s="145"/>
    </row>
    <row r="228" spans="1:16" s="147" customFormat="1" ht="13.5" customHeight="1">
      <c r="A228" s="24"/>
      <c r="B228" s="214" t="s">
        <v>154</v>
      </c>
      <c r="C228" s="214"/>
      <c r="D228" s="214"/>
      <c r="E228" s="25"/>
      <c r="F228" s="10"/>
      <c r="G228" s="10"/>
      <c r="H228" s="10"/>
      <c r="I228" s="11"/>
      <c r="J228" s="10"/>
      <c r="K228" s="144"/>
      <c r="L228" s="144"/>
      <c r="M228" s="145"/>
      <c r="N228" s="145"/>
      <c r="O228" s="146"/>
      <c r="P228" s="145"/>
    </row>
    <row r="229" spans="1:16" s="147" customFormat="1" ht="13.5" customHeight="1">
      <c r="A229" s="68" t="s">
        <v>153</v>
      </c>
      <c r="B229" s="29" t="s">
        <v>85</v>
      </c>
      <c r="C229" s="30" t="s">
        <v>23</v>
      </c>
      <c r="D229" s="30"/>
      <c r="E229" s="103">
        <v>1475</v>
      </c>
      <c r="F229" s="104">
        <f>E229*12</f>
        <v>17700</v>
      </c>
      <c r="G229" s="104">
        <f>E229*15</f>
        <v>22125</v>
      </c>
      <c r="H229" s="104">
        <f>E229*18</f>
        <v>26550</v>
      </c>
      <c r="I229" s="104">
        <f>E229*21</f>
        <v>30975</v>
      </c>
      <c r="J229" s="104">
        <f>E229*24</f>
        <v>35400</v>
      </c>
      <c r="K229" s="144"/>
      <c r="L229" s="144"/>
      <c r="M229" s="145"/>
      <c r="N229" s="145"/>
      <c r="O229" s="146"/>
      <c r="P229" s="145"/>
    </row>
    <row r="230" spans="1:16" s="147" customFormat="1" ht="13.5" customHeight="1">
      <c r="A230" s="68" t="s">
        <v>152</v>
      </c>
      <c r="B230" s="29" t="s">
        <v>85</v>
      </c>
      <c r="C230" s="30" t="s">
        <v>23</v>
      </c>
      <c r="D230" s="30"/>
      <c r="E230" s="59">
        <v>1800</v>
      </c>
      <c r="F230" s="86">
        <f>E230*12</f>
        <v>21600</v>
      </c>
      <c r="G230" s="86">
        <f>E230*15</f>
        <v>27000</v>
      </c>
      <c r="H230" s="86">
        <f>E230*18</f>
        <v>32400</v>
      </c>
      <c r="I230" s="87">
        <f>E230*21</f>
        <v>37800</v>
      </c>
      <c r="J230" s="86">
        <f>E230*24</f>
        <v>43200</v>
      </c>
      <c r="K230" s="144"/>
      <c r="L230" s="144"/>
      <c r="M230" s="145"/>
      <c r="N230" s="145"/>
      <c r="O230" s="146"/>
      <c r="P230" s="145"/>
    </row>
    <row r="231" spans="1:16" s="147" customFormat="1" ht="13.5" customHeight="1">
      <c r="A231" s="68" t="s">
        <v>219</v>
      </c>
      <c r="B231" s="29" t="s">
        <v>85</v>
      </c>
      <c r="C231" s="30" t="s">
        <v>23</v>
      </c>
      <c r="D231" s="30"/>
      <c r="E231" s="59">
        <v>1650</v>
      </c>
      <c r="F231" s="86">
        <f>E231*12</f>
        <v>19800</v>
      </c>
      <c r="G231" s="86">
        <f>E231*15</f>
        <v>24750</v>
      </c>
      <c r="H231" s="86">
        <f>E231*18</f>
        <v>29700</v>
      </c>
      <c r="I231" s="87">
        <f>E231*21</f>
        <v>34650</v>
      </c>
      <c r="J231" s="96">
        <f>E231*24</f>
        <v>39600</v>
      </c>
      <c r="K231" s="144"/>
      <c r="L231" s="144"/>
      <c r="M231" s="145"/>
      <c r="N231" s="145"/>
      <c r="O231" s="146"/>
      <c r="P231" s="145"/>
    </row>
    <row r="232" spans="1:16" s="147" customFormat="1" ht="13.5" customHeight="1">
      <c r="A232" s="68" t="s">
        <v>222</v>
      </c>
      <c r="B232" s="29" t="s">
        <v>85</v>
      </c>
      <c r="C232" s="30" t="s">
        <v>23</v>
      </c>
      <c r="D232" s="30"/>
      <c r="E232" s="59">
        <v>2445</v>
      </c>
      <c r="F232" s="86">
        <f>E232*12</f>
        <v>29340</v>
      </c>
      <c r="G232" s="86">
        <f>E232*15</f>
        <v>36675</v>
      </c>
      <c r="H232" s="86">
        <f>E232*18</f>
        <v>44010</v>
      </c>
      <c r="I232" s="97">
        <f>E232*21</f>
        <v>51345</v>
      </c>
      <c r="J232" s="14">
        <f>E232*24</f>
        <v>58680</v>
      </c>
      <c r="K232" s="144"/>
      <c r="L232" s="144"/>
      <c r="M232" s="145"/>
      <c r="N232" s="145"/>
      <c r="O232" s="146"/>
      <c r="P232" s="145"/>
    </row>
    <row r="233" spans="1:16" s="147" customFormat="1" ht="13.5" customHeight="1">
      <c r="A233" s="68" t="s">
        <v>221</v>
      </c>
      <c r="B233" s="29" t="s">
        <v>85</v>
      </c>
      <c r="C233" s="30" t="s">
        <v>23</v>
      </c>
      <c r="D233" s="30"/>
      <c r="E233" s="59">
        <v>2445</v>
      </c>
      <c r="F233" s="86">
        <f>E233*12</f>
        <v>29340</v>
      </c>
      <c r="G233" s="86">
        <f>E233*15</f>
        <v>36675</v>
      </c>
      <c r="H233" s="86">
        <f>E233*18</f>
        <v>44010</v>
      </c>
      <c r="I233" s="97">
        <f>E233*21</f>
        <v>51345</v>
      </c>
      <c r="J233" s="14">
        <f>E233*24</f>
        <v>58680</v>
      </c>
      <c r="K233" s="144"/>
      <c r="L233" s="144"/>
      <c r="M233" s="145"/>
      <c r="N233" s="145"/>
      <c r="O233" s="146"/>
      <c r="P233" s="145"/>
    </row>
    <row r="234" spans="1:16" s="147" customFormat="1" ht="13.5" customHeight="1">
      <c r="A234" s="73"/>
      <c r="B234" s="217" t="s">
        <v>89</v>
      </c>
      <c r="C234" s="217"/>
      <c r="D234" s="217"/>
      <c r="E234" s="80"/>
      <c r="F234" s="98"/>
      <c r="G234" s="98"/>
      <c r="H234" s="98"/>
      <c r="I234" s="99"/>
      <c r="J234" s="81"/>
      <c r="K234" s="144"/>
      <c r="L234" s="144"/>
      <c r="M234" s="145"/>
      <c r="N234" s="145"/>
      <c r="O234" s="146"/>
      <c r="P234" s="145"/>
    </row>
    <row r="235" spans="1:16" s="147" customFormat="1" ht="13.5" customHeight="1">
      <c r="A235" s="68" t="s">
        <v>153</v>
      </c>
      <c r="B235" s="29" t="s">
        <v>85</v>
      </c>
      <c r="C235" s="30" t="s">
        <v>23</v>
      </c>
      <c r="D235" s="30"/>
      <c r="E235" s="59">
        <v>1750</v>
      </c>
      <c r="F235" s="14">
        <f>E235*12</f>
        <v>21000</v>
      </c>
      <c r="G235" s="14">
        <f>E235*15</f>
        <v>26250</v>
      </c>
      <c r="H235" s="14">
        <f>E235*18</f>
        <v>31500</v>
      </c>
      <c r="I235" s="15">
        <f>E235*21</f>
        <v>36750</v>
      </c>
      <c r="J235" s="14">
        <f>E235*24</f>
        <v>42000</v>
      </c>
      <c r="K235" s="144"/>
      <c r="L235" s="144"/>
      <c r="M235" s="145"/>
      <c r="N235" s="145"/>
      <c r="O235" s="146"/>
      <c r="P235" s="145"/>
    </row>
    <row r="236" spans="1:16" s="147" customFormat="1" ht="13.5" customHeight="1">
      <c r="A236" s="68" t="s">
        <v>219</v>
      </c>
      <c r="B236" s="29" t="s">
        <v>85</v>
      </c>
      <c r="C236" s="30" t="s">
        <v>23</v>
      </c>
      <c r="D236" s="30"/>
      <c r="E236" s="59">
        <v>2050</v>
      </c>
      <c r="F236" s="14">
        <f>E236*12</f>
        <v>24600</v>
      </c>
      <c r="G236" s="14">
        <f>E236*15</f>
        <v>30750</v>
      </c>
      <c r="H236" s="14">
        <f>E236*18</f>
        <v>36900</v>
      </c>
      <c r="I236" s="15">
        <f>E236*21</f>
        <v>43050</v>
      </c>
      <c r="J236" s="14">
        <f>E236*24</f>
        <v>49200</v>
      </c>
      <c r="K236" s="144"/>
      <c r="L236" s="144"/>
      <c r="M236" s="145"/>
      <c r="N236" s="145"/>
      <c r="O236" s="146"/>
      <c r="P236" s="145"/>
    </row>
    <row r="237" spans="1:16" s="147" customFormat="1" ht="13.5" customHeight="1">
      <c r="A237" s="73"/>
      <c r="B237" s="217" t="s">
        <v>220</v>
      </c>
      <c r="C237" s="217"/>
      <c r="D237" s="217"/>
      <c r="E237" s="80"/>
      <c r="F237" s="98"/>
      <c r="G237" s="98"/>
      <c r="H237" s="98"/>
      <c r="I237" s="99"/>
      <c r="J237" s="81"/>
      <c r="K237" s="144"/>
      <c r="L237" s="144"/>
      <c r="M237" s="145"/>
      <c r="N237" s="145"/>
      <c r="O237" s="146"/>
      <c r="P237" s="145"/>
    </row>
    <row r="238" spans="1:16" s="147" customFormat="1" ht="13.5" customHeight="1">
      <c r="A238" s="68" t="s">
        <v>153</v>
      </c>
      <c r="B238" s="29" t="s">
        <v>85</v>
      </c>
      <c r="C238" s="30" t="s">
        <v>23</v>
      </c>
      <c r="D238" s="30"/>
      <c r="E238" s="59">
        <v>1750</v>
      </c>
      <c r="F238" s="14">
        <f>E238*12</f>
        <v>21000</v>
      </c>
      <c r="G238" s="14">
        <f>E238*15</f>
        <v>26250</v>
      </c>
      <c r="H238" s="14">
        <f>E238*18</f>
        <v>31500</v>
      </c>
      <c r="I238" s="15">
        <f>E238*21</f>
        <v>36750</v>
      </c>
      <c r="J238" s="14">
        <f>E238*24</f>
        <v>42000</v>
      </c>
      <c r="K238" s="144"/>
      <c r="L238" s="144"/>
      <c r="M238" s="145"/>
      <c r="N238" s="145"/>
      <c r="O238" s="146"/>
      <c r="P238" s="145"/>
    </row>
    <row r="239" spans="1:16" s="147" customFormat="1" ht="13.5" customHeight="1">
      <c r="A239" s="68" t="s">
        <v>152</v>
      </c>
      <c r="B239" s="29" t="s">
        <v>85</v>
      </c>
      <c r="C239" s="30" t="s">
        <v>23</v>
      </c>
      <c r="D239" s="30"/>
      <c r="E239" s="59">
        <v>2050</v>
      </c>
      <c r="F239" s="86">
        <f>E239*12</f>
        <v>24600</v>
      </c>
      <c r="G239" s="86">
        <f>E239*15</f>
        <v>30750</v>
      </c>
      <c r="H239" s="86">
        <f>E239*18</f>
        <v>36900</v>
      </c>
      <c r="I239" s="97">
        <f>E239*21</f>
        <v>43050</v>
      </c>
      <c r="J239" s="14">
        <f>E239*24</f>
        <v>49200</v>
      </c>
      <c r="K239" s="144"/>
      <c r="L239" s="144"/>
      <c r="M239" s="145"/>
      <c r="N239" s="145"/>
      <c r="O239" s="146"/>
      <c r="P239" s="145"/>
    </row>
    <row r="240" spans="1:16" s="147" customFormat="1" ht="13.5" customHeight="1">
      <c r="A240" s="68" t="s">
        <v>222</v>
      </c>
      <c r="B240" s="29" t="s">
        <v>85</v>
      </c>
      <c r="C240" s="30" t="s">
        <v>23</v>
      </c>
      <c r="D240" s="30"/>
      <c r="E240" s="59">
        <v>2700</v>
      </c>
      <c r="F240" s="86">
        <f>E240*12</f>
        <v>32400</v>
      </c>
      <c r="G240" s="86">
        <f>E240*15</f>
        <v>40500</v>
      </c>
      <c r="H240" s="86">
        <f>E240*18</f>
        <v>48600</v>
      </c>
      <c r="I240" s="97">
        <f>E240*21</f>
        <v>56700</v>
      </c>
      <c r="J240" s="14">
        <f>E240*24</f>
        <v>64800</v>
      </c>
      <c r="K240" s="144"/>
      <c r="L240" s="144"/>
      <c r="M240" s="145"/>
      <c r="N240" s="145"/>
      <c r="O240" s="146"/>
      <c r="P240" s="145"/>
    </row>
    <row r="241" spans="1:16" s="147" customFormat="1" ht="13.5" customHeight="1">
      <c r="A241" s="68" t="s">
        <v>219</v>
      </c>
      <c r="B241" s="29" t="s">
        <v>85</v>
      </c>
      <c r="C241" s="30" t="s">
        <v>23</v>
      </c>
      <c r="D241" s="30"/>
      <c r="E241" s="59">
        <v>2050</v>
      </c>
      <c r="F241" s="86">
        <f>E241*12</f>
        <v>24600</v>
      </c>
      <c r="G241" s="86">
        <f>E241*15</f>
        <v>30750</v>
      </c>
      <c r="H241" s="86">
        <f>E241*18</f>
        <v>36900</v>
      </c>
      <c r="I241" s="97">
        <f>E241*21</f>
        <v>43050</v>
      </c>
      <c r="J241" s="14">
        <f>E241*24</f>
        <v>49200</v>
      </c>
      <c r="K241" s="144"/>
      <c r="L241" s="144"/>
      <c r="M241" s="145"/>
      <c r="N241" s="145"/>
      <c r="O241" s="146"/>
      <c r="P241" s="145"/>
    </row>
    <row r="242" spans="1:16" s="147" customFormat="1" ht="13.5" customHeight="1">
      <c r="A242" s="68" t="s">
        <v>221</v>
      </c>
      <c r="B242" s="29" t="s">
        <v>85</v>
      </c>
      <c r="C242" s="30" t="s">
        <v>23</v>
      </c>
      <c r="D242" s="30" t="s">
        <v>14</v>
      </c>
      <c r="E242" s="59">
        <v>4450</v>
      </c>
      <c r="F242" s="86">
        <f>E242*12</f>
        <v>53400</v>
      </c>
      <c r="G242" s="86">
        <f>E242*15</f>
        <v>66750</v>
      </c>
      <c r="H242" s="86">
        <f>E242*18</f>
        <v>80100</v>
      </c>
      <c r="I242" s="97">
        <f>E242*21</f>
        <v>93450</v>
      </c>
      <c r="J242" s="14">
        <f>E242*24</f>
        <v>106800</v>
      </c>
      <c r="K242" s="144"/>
      <c r="L242" s="144"/>
      <c r="M242" s="145"/>
      <c r="N242" s="145"/>
      <c r="O242" s="146"/>
      <c r="P242" s="145"/>
    </row>
    <row r="243" spans="1:16" s="147" customFormat="1" ht="13.5" customHeight="1">
      <c r="A243" s="100"/>
      <c r="B243" s="217" t="s">
        <v>223</v>
      </c>
      <c r="C243" s="217"/>
      <c r="D243" s="217"/>
      <c r="E243" s="92"/>
      <c r="F243" s="101"/>
      <c r="G243" s="102"/>
      <c r="H243" s="102"/>
      <c r="I243" s="106"/>
      <c r="J243" s="81"/>
      <c r="K243" s="144"/>
      <c r="L243" s="144"/>
      <c r="M243" s="145"/>
      <c r="N243" s="145"/>
      <c r="O243" s="146"/>
      <c r="P243" s="145"/>
    </row>
    <row r="244" spans="1:16" s="147" customFormat="1" ht="13.5" customHeight="1">
      <c r="A244" s="68" t="s">
        <v>152</v>
      </c>
      <c r="B244" s="29" t="s">
        <v>85</v>
      </c>
      <c r="C244" s="30" t="s">
        <v>23</v>
      </c>
      <c r="D244" s="30"/>
      <c r="E244" s="32">
        <v>2100</v>
      </c>
      <c r="F244" s="14">
        <f>E244*12</f>
        <v>25200</v>
      </c>
      <c r="G244" s="14">
        <f>E244*15</f>
        <v>31500</v>
      </c>
      <c r="H244" s="14">
        <f>E244*18</f>
        <v>37800</v>
      </c>
      <c r="I244" s="107">
        <f>E244*21</f>
        <v>44100</v>
      </c>
      <c r="J244" s="14">
        <f>E244*24</f>
        <v>50400</v>
      </c>
      <c r="K244" s="144"/>
      <c r="L244" s="144"/>
      <c r="M244" s="145"/>
      <c r="N244" s="145"/>
      <c r="O244" s="146"/>
      <c r="P244" s="145"/>
    </row>
    <row r="245" spans="1:16" s="147" customFormat="1" ht="13.5" customHeight="1">
      <c r="A245" s="68" t="s">
        <v>153</v>
      </c>
      <c r="B245" s="29" t="s">
        <v>85</v>
      </c>
      <c r="C245" s="30" t="s">
        <v>51</v>
      </c>
      <c r="D245" s="30"/>
      <c r="E245" s="32">
        <v>2000</v>
      </c>
      <c r="F245" s="14">
        <f>E245*12</f>
        <v>24000</v>
      </c>
      <c r="G245" s="14">
        <f>E245*15</f>
        <v>30000</v>
      </c>
      <c r="H245" s="14">
        <f>E245*18</f>
        <v>36000</v>
      </c>
      <c r="I245" s="107">
        <f>E245*21</f>
        <v>42000</v>
      </c>
      <c r="J245" s="14">
        <f>E245*24</f>
        <v>48000</v>
      </c>
      <c r="K245" s="144"/>
      <c r="L245" s="144"/>
      <c r="M245" s="145"/>
      <c r="N245" s="145"/>
      <c r="O245" s="146"/>
      <c r="P245" s="145"/>
    </row>
    <row r="246" spans="1:16" s="147" customFormat="1" ht="13.5" customHeight="1">
      <c r="A246" s="68" t="s">
        <v>153</v>
      </c>
      <c r="B246" s="29" t="s">
        <v>224</v>
      </c>
      <c r="C246" s="30" t="s">
        <v>23</v>
      </c>
      <c r="D246" s="30" t="s">
        <v>225</v>
      </c>
      <c r="E246" s="32">
        <v>1200</v>
      </c>
      <c r="F246" s="14">
        <f>E246*12</f>
        <v>14400</v>
      </c>
      <c r="G246" s="14">
        <f>E246*15</f>
        <v>18000</v>
      </c>
      <c r="H246" s="14">
        <f>E246*18</f>
        <v>21600</v>
      </c>
      <c r="I246" s="107">
        <f>E246*21</f>
        <v>25200</v>
      </c>
      <c r="J246" s="14">
        <f>E246*24</f>
        <v>28800</v>
      </c>
      <c r="K246" s="144"/>
      <c r="L246" s="144"/>
      <c r="M246" s="145"/>
      <c r="N246" s="145"/>
      <c r="O246" s="146"/>
      <c r="P246" s="145"/>
    </row>
    <row r="247" spans="1:16" s="147" customFormat="1" ht="13.5" customHeight="1">
      <c r="A247" s="68" t="s">
        <v>152</v>
      </c>
      <c r="B247" s="29" t="s">
        <v>224</v>
      </c>
      <c r="C247" s="30" t="s">
        <v>23</v>
      </c>
      <c r="D247" s="30" t="s">
        <v>225</v>
      </c>
      <c r="E247" s="32">
        <v>1200</v>
      </c>
      <c r="F247" s="14">
        <f>E247*12</f>
        <v>14400</v>
      </c>
      <c r="G247" s="14">
        <f>E247*15</f>
        <v>18000</v>
      </c>
      <c r="H247" s="14">
        <f>E247*18</f>
        <v>21600</v>
      </c>
      <c r="I247" s="107">
        <f>E247*21</f>
        <v>25200</v>
      </c>
      <c r="J247" s="14">
        <f>E247*24</f>
        <v>28800</v>
      </c>
      <c r="K247" s="144"/>
      <c r="L247" s="144"/>
      <c r="M247" s="145"/>
      <c r="N247" s="145"/>
      <c r="O247" s="146"/>
      <c r="P247" s="145"/>
    </row>
    <row r="248" spans="1:16" s="147" customFormat="1" ht="13.5" customHeight="1">
      <c r="A248" s="100"/>
      <c r="B248" s="217" t="s">
        <v>226</v>
      </c>
      <c r="C248" s="217"/>
      <c r="D248" s="217"/>
      <c r="E248" s="92"/>
      <c r="F248" s="101"/>
      <c r="G248" s="102"/>
      <c r="H248" s="102"/>
      <c r="I248" s="106"/>
      <c r="J248" s="81"/>
      <c r="K248" s="144"/>
      <c r="L248" s="144"/>
      <c r="M248" s="145"/>
      <c r="N248" s="145"/>
      <c r="O248" s="146"/>
      <c r="P248" s="145"/>
    </row>
    <row r="249" spans="1:16" s="147" customFormat="1" ht="13.5" customHeight="1">
      <c r="A249" s="68" t="s">
        <v>227</v>
      </c>
      <c r="B249" s="29" t="s">
        <v>228</v>
      </c>
      <c r="C249" s="30"/>
      <c r="D249" s="30"/>
      <c r="E249" s="32">
        <v>3000</v>
      </c>
      <c r="F249" s="14">
        <f>E249*12</f>
        <v>36000</v>
      </c>
      <c r="G249" s="14">
        <f>E249*15</f>
        <v>45000</v>
      </c>
      <c r="H249" s="14">
        <f>E249*18</f>
        <v>54000</v>
      </c>
      <c r="I249" s="107">
        <f>E249*21</f>
        <v>63000</v>
      </c>
      <c r="J249" s="14">
        <f>E249*24</f>
        <v>72000</v>
      </c>
      <c r="K249" s="144"/>
      <c r="L249" s="144"/>
      <c r="M249" s="145"/>
      <c r="N249" s="145"/>
      <c r="O249" s="146"/>
      <c r="P249" s="145"/>
    </row>
    <row r="250" spans="1:16" s="147" customFormat="1" ht="13.5" customHeight="1">
      <c r="A250" s="216" t="s">
        <v>90</v>
      </c>
      <c r="B250" s="216"/>
      <c r="C250" s="216"/>
      <c r="D250" s="216"/>
      <c r="E250" s="216"/>
      <c r="F250" s="216"/>
      <c r="G250" s="216"/>
      <c r="H250" s="216"/>
      <c r="I250" s="216"/>
      <c r="J250" s="216"/>
      <c r="K250" s="144"/>
      <c r="L250" s="144"/>
      <c r="M250" s="145"/>
      <c r="N250" s="145"/>
      <c r="O250" s="146"/>
      <c r="P250" s="145"/>
    </row>
    <row r="251" spans="1:16" s="88" customFormat="1" ht="13.5" customHeight="1">
      <c r="A251" s="61"/>
      <c r="B251" s="74"/>
      <c r="C251" s="75"/>
      <c r="D251" s="75"/>
      <c r="E251" s="75"/>
      <c r="F251" s="45"/>
      <c r="G251" s="45"/>
      <c r="H251" s="45"/>
      <c r="I251" s="109"/>
      <c r="J251" s="45"/>
      <c r="K251" s="63"/>
      <c r="L251" s="63"/>
      <c r="M251" s="93"/>
      <c r="N251" s="93"/>
      <c r="O251" s="94"/>
      <c r="P251" s="93"/>
    </row>
    <row r="252" spans="1:16" ht="12.75">
      <c r="A252" s="77" t="s">
        <v>91</v>
      </c>
      <c r="B252" s="214" t="s">
        <v>252</v>
      </c>
      <c r="C252" s="214"/>
      <c r="D252" s="214"/>
      <c r="E252" s="78" t="s">
        <v>3</v>
      </c>
      <c r="F252" s="11">
        <v>12</v>
      </c>
      <c r="G252" s="10">
        <v>15</v>
      </c>
      <c r="H252" s="10">
        <v>18</v>
      </c>
      <c r="I252" s="110">
        <v>21</v>
      </c>
      <c r="J252" s="10">
        <v>24</v>
      </c>
      <c r="K252" s="63"/>
      <c r="L252" s="63"/>
      <c r="M252" s="93"/>
      <c r="N252" s="93"/>
      <c r="O252" s="94"/>
      <c r="P252" s="93"/>
    </row>
    <row r="253" spans="1:16" ht="12.75">
      <c r="A253" s="68" t="s">
        <v>48</v>
      </c>
      <c r="B253" s="29" t="s">
        <v>72</v>
      </c>
      <c r="C253" s="30" t="s">
        <v>23</v>
      </c>
      <c r="D253" s="30"/>
      <c r="E253" s="32">
        <v>2650</v>
      </c>
      <c r="F253" s="14">
        <f aca="true" t="shared" si="36" ref="F253:F262">E253*12</f>
        <v>31800</v>
      </c>
      <c r="G253" s="111">
        <f aca="true" t="shared" si="37" ref="G253:G262">E253*15</f>
        <v>39750</v>
      </c>
      <c r="H253" s="14">
        <f aca="true" t="shared" si="38" ref="H253:H262">E253*18</f>
        <v>47700</v>
      </c>
      <c r="I253" s="39">
        <f aca="true" t="shared" si="39" ref="I253:I262">E253*21</f>
        <v>55650</v>
      </c>
      <c r="J253" s="86">
        <f aca="true" t="shared" si="40" ref="J253:J262">E253*24</f>
        <v>63600</v>
      </c>
      <c r="K253" s="63"/>
      <c r="L253" s="63"/>
      <c r="M253" s="93"/>
      <c r="N253" s="93"/>
      <c r="O253" s="94"/>
      <c r="P253" s="93"/>
    </row>
    <row r="254" spans="1:16" ht="12.75">
      <c r="A254" s="68" t="s">
        <v>57</v>
      </c>
      <c r="B254" s="29" t="s">
        <v>72</v>
      </c>
      <c r="C254" s="30" t="s">
        <v>7</v>
      </c>
      <c r="D254" s="30"/>
      <c r="E254" s="32">
        <v>1850</v>
      </c>
      <c r="F254" s="14">
        <f t="shared" si="36"/>
        <v>22200</v>
      </c>
      <c r="G254" s="111">
        <f>E254*15</f>
        <v>27750</v>
      </c>
      <c r="H254" s="14">
        <f>E254*18</f>
        <v>33300</v>
      </c>
      <c r="I254" s="39">
        <f>E254*21</f>
        <v>38850</v>
      </c>
      <c r="J254" s="86">
        <f>E254*24</f>
        <v>44400</v>
      </c>
      <c r="K254" s="63"/>
      <c r="L254" s="63"/>
      <c r="M254" s="93"/>
      <c r="N254" s="93"/>
      <c r="O254" s="94"/>
      <c r="P254" s="93"/>
    </row>
    <row r="255" spans="1:16" ht="12.75">
      <c r="A255" s="68" t="s">
        <v>52</v>
      </c>
      <c r="B255" s="29" t="s">
        <v>72</v>
      </c>
      <c r="C255" s="30" t="s">
        <v>7</v>
      </c>
      <c r="D255" s="30"/>
      <c r="E255" s="32">
        <v>3500</v>
      </c>
      <c r="F255" s="14">
        <f t="shared" si="36"/>
        <v>42000</v>
      </c>
      <c r="G255" s="111">
        <f t="shared" si="37"/>
        <v>52500</v>
      </c>
      <c r="H255" s="14">
        <f t="shared" si="38"/>
        <v>63000</v>
      </c>
      <c r="I255" s="39">
        <f t="shared" si="39"/>
        <v>73500</v>
      </c>
      <c r="J255" s="86">
        <f t="shared" si="40"/>
        <v>84000</v>
      </c>
      <c r="K255"/>
      <c r="L255" s="63"/>
      <c r="M255" s="93"/>
      <c r="N255" s="93"/>
      <c r="O255" s="94"/>
      <c r="P255" s="93"/>
    </row>
    <row r="256" spans="1:16" ht="12.75">
      <c r="A256" s="112" t="s">
        <v>229</v>
      </c>
      <c r="B256" s="29" t="s">
        <v>72</v>
      </c>
      <c r="C256" s="30" t="s">
        <v>7</v>
      </c>
      <c r="D256" s="30"/>
      <c r="E256" s="32">
        <v>1650</v>
      </c>
      <c r="F256" s="14">
        <f t="shared" si="36"/>
        <v>19800</v>
      </c>
      <c r="G256" s="111">
        <f t="shared" si="37"/>
        <v>24750</v>
      </c>
      <c r="H256" s="14">
        <f t="shared" si="38"/>
        <v>29700</v>
      </c>
      <c r="I256" s="39">
        <f t="shared" si="39"/>
        <v>34650</v>
      </c>
      <c r="J256" s="86">
        <f t="shared" si="40"/>
        <v>39600</v>
      </c>
      <c r="K256" s="93"/>
      <c r="L256" s="63"/>
      <c r="M256" s="93"/>
      <c r="N256" s="93"/>
      <c r="O256" s="94"/>
      <c r="P256" s="93"/>
    </row>
    <row r="257" spans="1:16" ht="12.75">
      <c r="A257" s="68" t="s">
        <v>49</v>
      </c>
      <c r="B257" s="29" t="s">
        <v>72</v>
      </c>
      <c r="C257" s="30" t="s">
        <v>51</v>
      </c>
      <c r="D257" s="30"/>
      <c r="E257" s="32">
        <v>2750</v>
      </c>
      <c r="F257" s="14">
        <f t="shared" si="36"/>
        <v>33000</v>
      </c>
      <c r="G257" s="111">
        <f t="shared" si="37"/>
        <v>41250</v>
      </c>
      <c r="H257" s="14">
        <f t="shared" si="38"/>
        <v>49500</v>
      </c>
      <c r="I257" s="39">
        <f t="shared" si="39"/>
        <v>57750</v>
      </c>
      <c r="J257" s="86">
        <f t="shared" si="40"/>
        <v>66000</v>
      </c>
      <c r="K257" s="93"/>
      <c r="L257" s="93"/>
      <c r="M257" s="93"/>
      <c r="N257" s="93"/>
      <c r="O257" s="94"/>
      <c r="P257" s="93"/>
    </row>
    <row r="258" spans="1:11" ht="12.75">
      <c r="A258" s="68" t="s">
        <v>92</v>
      </c>
      <c r="B258" s="29" t="s">
        <v>72</v>
      </c>
      <c r="C258" s="30" t="s">
        <v>13</v>
      </c>
      <c r="D258" s="30"/>
      <c r="E258" s="32">
        <v>5200</v>
      </c>
      <c r="F258" s="14">
        <f t="shared" si="36"/>
        <v>62400</v>
      </c>
      <c r="G258" s="111">
        <f t="shared" si="37"/>
        <v>78000</v>
      </c>
      <c r="H258" s="14">
        <f t="shared" si="38"/>
        <v>93600</v>
      </c>
      <c r="I258" s="39">
        <f t="shared" si="39"/>
        <v>109200</v>
      </c>
      <c r="J258" s="86">
        <f t="shared" si="40"/>
        <v>124800</v>
      </c>
      <c r="K258" s="93"/>
    </row>
    <row r="259" spans="1:15" ht="12.75">
      <c r="A259" s="68" t="s">
        <v>230</v>
      </c>
      <c r="B259" s="29" t="s">
        <v>72</v>
      </c>
      <c r="C259" s="30" t="s">
        <v>13</v>
      </c>
      <c r="D259" s="30"/>
      <c r="E259" s="32">
        <v>2450</v>
      </c>
      <c r="F259" s="14">
        <f t="shared" si="36"/>
        <v>29400</v>
      </c>
      <c r="G259" s="111">
        <f t="shared" si="37"/>
        <v>36750</v>
      </c>
      <c r="H259" s="14">
        <f t="shared" si="38"/>
        <v>44100</v>
      </c>
      <c r="I259" s="39">
        <f t="shared" si="39"/>
        <v>51450</v>
      </c>
      <c r="J259" s="86">
        <f t="shared" si="40"/>
        <v>58800</v>
      </c>
      <c r="K259" s="93"/>
      <c r="L259" s="93"/>
      <c r="M259" s="93"/>
      <c r="N259" s="94"/>
      <c r="O259" s="93"/>
    </row>
    <row r="260" spans="1:15" ht="12.75">
      <c r="A260" s="113" t="s">
        <v>231</v>
      </c>
      <c r="B260" s="114" t="s">
        <v>93</v>
      </c>
      <c r="C260" s="105" t="s">
        <v>17</v>
      </c>
      <c r="D260" s="105"/>
      <c r="E260" s="32">
        <v>3050</v>
      </c>
      <c r="F260" s="14">
        <f t="shared" si="36"/>
        <v>36600</v>
      </c>
      <c r="G260" s="111">
        <f t="shared" si="37"/>
        <v>45750</v>
      </c>
      <c r="H260" s="14">
        <f t="shared" si="38"/>
        <v>54900</v>
      </c>
      <c r="I260" s="39">
        <f t="shared" si="39"/>
        <v>64050</v>
      </c>
      <c r="J260" s="86">
        <f t="shared" si="40"/>
        <v>73200</v>
      </c>
      <c r="K260" s="93"/>
      <c r="L260" s="93"/>
      <c r="M260" s="93"/>
      <c r="N260" s="94"/>
      <c r="O260" s="93"/>
    </row>
    <row r="261" spans="1:15" ht="12.75">
      <c r="A261" s="68" t="s">
        <v>232</v>
      </c>
      <c r="B261" s="37" t="s">
        <v>93</v>
      </c>
      <c r="C261" s="38" t="s">
        <v>17</v>
      </c>
      <c r="D261" s="38"/>
      <c r="E261" s="32">
        <v>5800</v>
      </c>
      <c r="F261" s="14">
        <f t="shared" si="36"/>
        <v>69600</v>
      </c>
      <c r="G261" s="111">
        <f t="shared" si="37"/>
        <v>87000</v>
      </c>
      <c r="H261" s="14">
        <f t="shared" si="38"/>
        <v>104400</v>
      </c>
      <c r="I261" s="39">
        <f t="shared" si="39"/>
        <v>121800</v>
      </c>
      <c r="J261" s="86">
        <f t="shared" si="40"/>
        <v>139200</v>
      </c>
      <c r="K261" s="108"/>
      <c r="L261" s="93"/>
      <c r="M261" s="93"/>
      <c r="N261" s="94"/>
      <c r="O261" s="93"/>
    </row>
    <row r="262" spans="1:15" ht="12.75">
      <c r="A262" s="68" t="s">
        <v>233</v>
      </c>
      <c r="B262" s="37" t="s">
        <v>94</v>
      </c>
      <c r="C262" s="38" t="s">
        <v>125</v>
      </c>
      <c r="D262" s="38"/>
      <c r="E262" s="32">
        <v>2750</v>
      </c>
      <c r="F262" s="14">
        <f t="shared" si="36"/>
        <v>33000</v>
      </c>
      <c r="G262" s="111">
        <f t="shared" si="37"/>
        <v>41250</v>
      </c>
      <c r="H262" s="14">
        <f t="shared" si="38"/>
        <v>49500</v>
      </c>
      <c r="I262" s="39">
        <f t="shared" si="39"/>
        <v>57750</v>
      </c>
      <c r="J262" s="86">
        <f t="shared" si="40"/>
        <v>66000</v>
      </c>
      <c r="K262" s="108"/>
      <c r="L262" s="93"/>
      <c r="M262" s="93"/>
      <c r="N262" s="94"/>
      <c r="O262" s="93"/>
    </row>
    <row r="263" spans="1:15" ht="12.75">
      <c r="A263" s="69"/>
      <c r="B263" s="61"/>
      <c r="C263" s="62"/>
      <c r="D263" s="62"/>
      <c r="E263" s="63"/>
      <c r="F263" s="93"/>
      <c r="G263" s="93"/>
      <c r="H263" s="93"/>
      <c r="I263" s="94"/>
      <c r="J263" s="93"/>
      <c r="K263" s="108"/>
      <c r="L263" s="93"/>
      <c r="M263" s="93"/>
      <c r="N263" s="94"/>
      <c r="O263" s="93"/>
    </row>
    <row r="264" spans="1:16" s="88" customFormat="1" ht="12.75">
      <c r="A264" s="142" t="s">
        <v>95</v>
      </c>
      <c r="B264" s="215" t="s">
        <v>209</v>
      </c>
      <c r="C264" s="215"/>
      <c r="D264" s="215"/>
      <c r="E264" s="139" t="s">
        <v>3</v>
      </c>
      <c r="F264" s="140">
        <v>12</v>
      </c>
      <c r="G264" s="140">
        <v>15</v>
      </c>
      <c r="H264" s="140">
        <v>18</v>
      </c>
      <c r="I264" s="141">
        <v>21</v>
      </c>
      <c r="J264" s="140">
        <v>24</v>
      </c>
      <c r="K264" s="115"/>
      <c r="L264" s="95"/>
      <c r="M264" s="95"/>
      <c r="N264" s="95"/>
      <c r="O264" s="95"/>
      <c r="P264" s="95"/>
    </row>
    <row r="265" spans="1:16" s="88" customFormat="1" ht="12.75">
      <c r="A265" s="136" t="s">
        <v>234</v>
      </c>
      <c r="B265" s="138" t="s">
        <v>235</v>
      </c>
      <c r="C265" s="138" t="s">
        <v>125</v>
      </c>
      <c r="D265" s="138"/>
      <c r="E265" s="32">
        <v>3900</v>
      </c>
      <c r="F265" s="14">
        <f aca="true" t="shared" si="41" ref="F265:F292">E265*12</f>
        <v>46800</v>
      </c>
      <c r="G265" s="111">
        <f aca="true" t="shared" si="42" ref="G265:G271">E265*15</f>
        <v>58500</v>
      </c>
      <c r="H265" s="14">
        <f aca="true" t="shared" si="43" ref="H265:H271">E265*18</f>
        <v>70200</v>
      </c>
      <c r="I265" s="39">
        <f aca="true" t="shared" si="44" ref="I265:I271">E265*21</f>
        <v>81900</v>
      </c>
      <c r="J265" s="14">
        <f aca="true" t="shared" si="45" ref="J265:J271">E265*24</f>
        <v>93600</v>
      </c>
      <c r="K265" s="115"/>
      <c r="L265" s="95"/>
      <c r="M265" s="95"/>
      <c r="N265" s="95"/>
      <c r="O265" s="95"/>
      <c r="P265" s="95"/>
    </row>
    <row r="266" spans="1:16" s="88" customFormat="1" ht="12.75">
      <c r="A266" s="136"/>
      <c r="B266" s="137"/>
      <c r="C266" s="138"/>
      <c r="D266" s="30" t="s">
        <v>14</v>
      </c>
      <c r="E266" s="32">
        <v>4530</v>
      </c>
      <c r="F266" s="14">
        <f t="shared" si="41"/>
        <v>54360</v>
      </c>
      <c r="G266" s="111">
        <f t="shared" si="42"/>
        <v>67950</v>
      </c>
      <c r="H266" s="14">
        <f t="shared" si="43"/>
        <v>81540</v>
      </c>
      <c r="I266" s="39">
        <f t="shared" si="44"/>
        <v>95130</v>
      </c>
      <c r="J266" s="14">
        <f t="shared" si="45"/>
        <v>108720</v>
      </c>
      <c r="K266" s="115"/>
      <c r="L266" s="95"/>
      <c r="M266" s="95"/>
      <c r="N266" s="95"/>
      <c r="O266" s="95"/>
      <c r="P266" s="95"/>
    </row>
    <row r="267" spans="1:16" s="88" customFormat="1" ht="12.75">
      <c r="A267" s="136"/>
      <c r="B267" s="137"/>
      <c r="C267" s="202"/>
      <c r="D267" s="105" t="s">
        <v>77</v>
      </c>
      <c r="E267" s="32">
        <v>3010</v>
      </c>
      <c r="F267" s="14">
        <f t="shared" si="41"/>
        <v>36120</v>
      </c>
      <c r="G267" s="111">
        <f t="shared" si="42"/>
        <v>45150</v>
      </c>
      <c r="H267" s="14">
        <f t="shared" si="43"/>
        <v>54180</v>
      </c>
      <c r="I267" s="39">
        <f t="shared" si="44"/>
        <v>63210</v>
      </c>
      <c r="J267" s="14">
        <f t="shared" si="45"/>
        <v>72240</v>
      </c>
      <c r="K267" s="115"/>
      <c r="L267" s="95"/>
      <c r="M267" s="95"/>
      <c r="N267" s="95"/>
      <c r="O267" s="95"/>
      <c r="P267" s="95"/>
    </row>
    <row r="268" spans="1:16" s="88" customFormat="1" ht="12.75">
      <c r="A268" s="136"/>
      <c r="B268" s="137"/>
      <c r="C268" s="203" t="s">
        <v>236</v>
      </c>
      <c r="D268" s="204"/>
      <c r="E268" s="201">
        <v>2730</v>
      </c>
      <c r="F268" s="14">
        <f t="shared" si="41"/>
        <v>32760</v>
      </c>
      <c r="G268" s="111">
        <f t="shared" si="42"/>
        <v>40950</v>
      </c>
      <c r="H268" s="14">
        <f t="shared" si="43"/>
        <v>49140</v>
      </c>
      <c r="I268" s="39">
        <f t="shared" si="44"/>
        <v>57330</v>
      </c>
      <c r="J268" s="14">
        <f t="shared" si="45"/>
        <v>65520</v>
      </c>
      <c r="K268" s="115"/>
      <c r="L268" s="95"/>
      <c r="M268" s="95"/>
      <c r="N268" s="95"/>
      <c r="O268" s="95"/>
      <c r="P268" s="95"/>
    </row>
    <row r="269" spans="1:16" s="88" customFormat="1" ht="12.75">
      <c r="A269" s="136"/>
      <c r="B269" s="137"/>
      <c r="C269" s="203" t="s">
        <v>237</v>
      </c>
      <c r="D269" s="204"/>
      <c r="E269" s="201">
        <v>3120</v>
      </c>
      <c r="F269" s="14">
        <f t="shared" si="41"/>
        <v>37440</v>
      </c>
      <c r="G269" s="111">
        <f t="shared" si="42"/>
        <v>46800</v>
      </c>
      <c r="H269" s="14">
        <f t="shared" si="43"/>
        <v>56160</v>
      </c>
      <c r="I269" s="39">
        <f t="shared" si="44"/>
        <v>65520</v>
      </c>
      <c r="J269" s="14">
        <f t="shared" si="45"/>
        <v>74880</v>
      </c>
      <c r="K269" s="115"/>
      <c r="L269" s="95"/>
      <c r="M269" s="95"/>
      <c r="N269" s="95"/>
      <c r="O269" s="95"/>
      <c r="P269" s="95"/>
    </row>
    <row r="270" spans="1:16" s="88" customFormat="1" ht="12.75">
      <c r="A270" s="136"/>
      <c r="B270" s="137"/>
      <c r="C270" s="203" t="s">
        <v>238</v>
      </c>
      <c r="D270" s="204"/>
      <c r="E270" s="201">
        <v>2290</v>
      </c>
      <c r="F270" s="14">
        <f t="shared" si="41"/>
        <v>27480</v>
      </c>
      <c r="G270" s="111">
        <f t="shared" si="42"/>
        <v>34350</v>
      </c>
      <c r="H270" s="14">
        <f t="shared" si="43"/>
        <v>41220</v>
      </c>
      <c r="I270" s="39">
        <f t="shared" si="44"/>
        <v>48090</v>
      </c>
      <c r="J270" s="14">
        <f t="shared" si="45"/>
        <v>54960</v>
      </c>
      <c r="K270" s="115"/>
      <c r="L270" s="95"/>
      <c r="M270" s="95"/>
      <c r="N270" s="95"/>
      <c r="O270" s="95"/>
      <c r="P270" s="95"/>
    </row>
    <row r="271" spans="1:16" s="88" customFormat="1" ht="12.75">
      <c r="A271" s="136"/>
      <c r="B271" s="137"/>
      <c r="C271" s="203" t="s">
        <v>239</v>
      </c>
      <c r="D271" s="204"/>
      <c r="E271" s="201">
        <v>2600</v>
      </c>
      <c r="F271" s="14">
        <f t="shared" si="41"/>
        <v>31200</v>
      </c>
      <c r="G271" s="111">
        <f t="shared" si="42"/>
        <v>39000</v>
      </c>
      <c r="H271" s="14">
        <f t="shared" si="43"/>
        <v>46800</v>
      </c>
      <c r="I271" s="39">
        <f t="shared" si="44"/>
        <v>54600</v>
      </c>
      <c r="J271" s="14">
        <f t="shared" si="45"/>
        <v>62400</v>
      </c>
      <c r="K271" s="115"/>
      <c r="L271" s="95"/>
      <c r="M271" s="95"/>
      <c r="N271" s="95"/>
      <c r="O271" s="95"/>
      <c r="P271" s="95"/>
    </row>
    <row r="272" spans="1:16" s="88" customFormat="1" ht="12.75">
      <c r="A272" s="136" t="s">
        <v>87</v>
      </c>
      <c r="B272" s="138" t="s">
        <v>240</v>
      </c>
      <c r="C272" s="138" t="s">
        <v>13</v>
      </c>
      <c r="D272" s="138"/>
      <c r="E272" s="32">
        <v>3800</v>
      </c>
      <c r="F272" s="14">
        <f t="shared" si="41"/>
        <v>45600</v>
      </c>
      <c r="G272" s="111">
        <f aca="true" t="shared" si="46" ref="G272:G278">E272*15</f>
        <v>57000</v>
      </c>
      <c r="H272" s="14">
        <f aca="true" t="shared" si="47" ref="H272:H278">E272*18</f>
        <v>68400</v>
      </c>
      <c r="I272" s="39">
        <f aca="true" t="shared" si="48" ref="I272:I278">E272*21</f>
        <v>79800</v>
      </c>
      <c r="J272" s="14">
        <f aca="true" t="shared" si="49" ref="J272:J278">E272*24</f>
        <v>91200</v>
      </c>
      <c r="K272" s="115"/>
      <c r="L272" s="95"/>
      <c r="M272" s="95"/>
      <c r="N272" s="95"/>
      <c r="O272" s="95"/>
      <c r="P272" s="95"/>
    </row>
    <row r="273" spans="1:16" s="88" customFormat="1" ht="12.75">
      <c r="A273" s="136"/>
      <c r="B273" s="137"/>
      <c r="C273" s="138"/>
      <c r="D273" s="30" t="s">
        <v>14</v>
      </c>
      <c r="E273" s="32">
        <v>4410</v>
      </c>
      <c r="F273" s="14">
        <f t="shared" si="41"/>
        <v>52920</v>
      </c>
      <c r="G273" s="111">
        <f t="shared" si="46"/>
        <v>66150</v>
      </c>
      <c r="H273" s="14">
        <f t="shared" si="47"/>
        <v>79380</v>
      </c>
      <c r="I273" s="39">
        <f t="shared" si="48"/>
        <v>92610</v>
      </c>
      <c r="J273" s="14">
        <f t="shared" si="49"/>
        <v>105840</v>
      </c>
      <c r="K273" s="115"/>
      <c r="L273" s="95"/>
      <c r="M273" s="95"/>
      <c r="N273" s="95"/>
      <c r="O273" s="95"/>
      <c r="P273" s="95"/>
    </row>
    <row r="274" spans="1:16" s="88" customFormat="1" ht="12.75">
      <c r="A274" s="136"/>
      <c r="B274" s="137"/>
      <c r="C274" s="202"/>
      <c r="D274" s="105" t="s">
        <v>77</v>
      </c>
      <c r="E274" s="32">
        <v>2940</v>
      </c>
      <c r="F274" s="14">
        <f t="shared" si="41"/>
        <v>35280</v>
      </c>
      <c r="G274" s="111">
        <f t="shared" si="46"/>
        <v>44100</v>
      </c>
      <c r="H274" s="14">
        <f t="shared" si="47"/>
        <v>52920</v>
      </c>
      <c r="I274" s="39">
        <f t="shared" si="48"/>
        <v>61740</v>
      </c>
      <c r="J274" s="14">
        <f t="shared" si="49"/>
        <v>70560</v>
      </c>
      <c r="K274" s="115"/>
      <c r="L274" s="95"/>
      <c r="M274" s="95"/>
      <c r="N274" s="95"/>
      <c r="O274" s="95"/>
      <c r="P274" s="95"/>
    </row>
    <row r="275" spans="1:16" s="88" customFormat="1" ht="12.75">
      <c r="A275" s="136"/>
      <c r="B275" s="137"/>
      <c r="C275" s="203" t="s">
        <v>236</v>
      </c>
      <c r="D275" s="204"/>
      <c r="E275" s="201">
        <v>2660</v>
      </c>
      <c r="F275" s="14">
        <f t="shared" si="41"/>
        <v>31920</v>
      </c>
      <c r="G275" s="111">
        <f t="shared" si="46"/>
        <v>39900</v>
      </c>
      <c r="H275" s="14">
        <f t="shared" si="47"/>
        <v>47880</v>
      </c>
      <c r="I275" s="39">
        <f t="shared" si="48"/>
        <v>55860</v>
      </c>
      <c r="J275" s="14">
        <f t="shared" si="49"/>
        <v>63840</v>
      </c>
      <c r="K275" s="115"/>
      <c r="L275" s="95"/>
      <c r="M275" s="95"/>
      <c r="N275" s="95"/>
      <c r="O275" s="95"/>
      <c r="P275" s="95"/>
    </row>
    <row r="276" spans="1:16" s="88" customFormat="1" ht="12.75">
      <c r="A276" s="136"/>
      <c r="B276" s="137"/>
      <c r="C276" s="203" t="s">
        <v>237</v>
      </c>
      <c r="D276" s="204"/>
      <c r="E276" s="201">
        <v>3040</v>
      </c>
      <c r="F276" s="14">
        <f t="shared" si="41"/>
        <v>36480</v>
      </c>
      <c r="G276" s="111">
        <f t="shared" si="46"/>
        <v>45600</v>
      </c>
      <c r="H276" s="14">
        <f t="shared" si="47"/>
        <v>54720</v>
      </c>
      <c r="I276" s="39">
        <f t="shared" si="48"/>
        <v>63840</v>
      </c>
      <c r="J276" s="14">
        <f t="shared" si="49"/>
        <v>72960</v>
      </c>
      <c r="K276" s="115"/>
      <c r="L276" s="95"/>
      <c r="M276" s="95"/>
      <c r="N276" s="95"/>
      <c r="O276" s="95"/>
      <c r="P276" s="95"/>
    </row>
    <row r="277" spans="1:16" s="88" customFormat="1" ht="12.75">
      <c r="A277" s="136"/>
      <c r="B277" s="137"/>
      <c r="C277" s="203" t="s">
        <v>238</v>
      </c>
      <c r="D277" s="204"/>
      <c r="E277" s="201">
        <v>2290</v>
      </c>
      <c r="F277" s="14">
        <f t="shared" si="41"/>
        <v>27480</v>
      </c>
      <c r="G277" s="111">
        <f t="shared" si="46"/>
        <v>34350</v>
      </c>
      <c r="H277" s="14">
        <f t="shared" si="47"/>
        <v>41220</v>
      </c>
      <c r="I277" s="39">
        <f t="shared" si="48"/>
        <v>48090</v>
      </c>
      <c r="J277" s="14">
        <f t="shared" si="49"/>
        <v>54960</v>
      </c>
      <c r="K277" s="115"/>
      <c r="L277" s="95"/>
      <c r="M277" s="95"/>
      <c r="N277" s="95"/>
      <c r="O277" s="95"/>
      <c r="P277" s="95"/>
    </row>
    <row r="278" spans="1:16" s="88" customFormat="1" ht="12.75">
      <c r="A278" s="136"/>
      <c r="B278" s="137"/>
      <c r="C278" s="203" t="s">
        <v>239</v>
      </c>
      <c r="D278" s="204"/>
      <c r="E278" s="201">
        <v>2600</v>
      </c>
      <c r="F278" s="14">
        <f t="shared" si="41"/>
        <v>31200</v>
      </c>
      <c r="G278" s="111">
        <f t="shared" si="46"/>
        <v>39000</v>
      </c>
      <c r="H278" s="14">
        <f t="shared" si="47"/>
        <v>46800</v>
      </c>
      <c r="I278" s="39">
        <f t="shared" si="48"/>
        <v>54600</v>
      </c>
      <c r="J278" s="14">
        <f t="shared" si="49"/>
        <v>62400</v>
      </c>
      <c r="K278" s="115"/>
      <c r="L278" s="95"/>
      <c r="M278" s="95"/>
      <c r="N278" s="95"/>
      <c r="O278" s="95"/>
      <c r="P278" s="95"/>
    </row>
    <row r="279" spans="1:16" s="88" customFormat="1" ht="12.75">
      <c r="A279" s="136" t="s">
        <v>87</v>
      </c>
      <c r="B279" s="138" t="s">
        <v>242</v>
      </c>
      <c r="C279" s="138" t="s">
        <v>13</v>
      </c>
      <c r="D279" s="138"/>
      <c r="E279" s="32">
        <v>2860</v>
      </c>
      <c r="F279" s="14">
        <f t="shared" si="41"/>
        <v>34320</v>
      </c>
      <c r="G279" s="111">
        <f aca="true" t="shared" si="50" ref="G279:G285">E279*15</f>
        <v>42900</v>
      </c>
      <c r="H279" s="14">
        <f aca="true" t="shared" si="51" ref="H279:H285">E279*18</f>
        <v>51480</v>
      </c>
      <c r="I279" s="39">
        <f aca="true" t="shared" si="52" ref="I279:I285">E279*21</f>
        <v>60060</v>
      </c>
      <c r="J279" s="14">
        <f aca="true" t="shared" si="53" ref="J279:J285">E279*24</f>
        <v>68640</v>
      </c>
      <c r="K279" s="115"/>
      <c r="L279" s="95"/>
      <c r="M279" s="95"/>
      <c r="N279" s="95"/>
      <c r="O279" s="95"/>
      <c r="P279" s="95"/>
    </row>
    <row r="280" spans="1:16" s="88" customFormat="1" ht="12.75">
      <c r="A280" s="136"/>
      <c r="B280" s="137"/>
      <c r="C280" s="138"/>
      <c r="D280" s="30" t="s">
        <v>14</v>
      </c>
      <c r="E280" s="32">
        <v>3490</v>
      </c>
      <c r="F280" s="14">
        <f t="shared" si="41"/>
        <v>41880</v>
      </c>
      <c r="G280" s="111">
        <f t="shared" si="50"/>
        <v>52350</v>
      </c>
      <c r="H280" s="14">
        <f t="shared" si="51"/>
        <v>62820</v>
      </c>
      <c r="I280" s="39">
        <f t="shared" si="52"/>
        <v>73290</v>
      </c>
      <c r="J280" s="14">
        <f t="shared" si="53"/>
        <v>83760</v>
      </c>
      <c r="K280" s="115"/>
      <c r="L280" s="95"/>
      <c r="M280" s="95"/>
      <c r="N280" s="95"/>
      <c r="O280" s="95"/>
      <c r="P280" s="95"/>
    </row>
    <row r="281" spans="1:16" s="88" customFormat="1" ht="12.75">
      <c r="A281" s="136"/>
      <c r="B281" s="137"/>
      <c r="C281" s="202"/>
      <c r="D281" s="105" t="s">
        <v>77</v>
      </c>
      <c r="E281" s="32">
        <v>2210</v>
      </c>
      <c r="F281" s="14">
        <f t="shared" si="41"/>
        <v>26520</v>
      </c>
      <c r="G281" s="111">
        <f t="shared" si="50"/>
        <v>33150</v>
      </c>
      <c r="H281" s="14">
        <f t="shared" si="51"/>
        <v>39780</v>
      </c>
      <c r="I281" s="39">
        <f t="shared" si="52"/>
        <v>46410</v>
      </c>
      <c r="J281" s="14">
        <f t="shared" si="53"/>
        <v>53040</v>
      </c>
      <c r="K281" s="115"/>
      <c r="L281" s="95"/>
      <c r="M281" s="95"/>
      <c r="N281" s="95"/>
      <c r="O281" s="95"/>
      <c r="P281" s="95"/>
    </row>
    <row r="282" spans="1:16" s="88" customFormat="1" ht="12.75">
      <c r="A282" s="136"/>
      <c r="B282" s="137"/>
      <c r="C282" s="203" t="s">
        <v>236</v>
      </c>
      <c r="D282" s="204"/>
      <c r="E282" s="201">
        <v>2000</v>
      </c>
      <c r="F282" s="14">
        <f t="shared" si="41"/>
        <v>24000</v>
      </c>
      <c r="G282" s="111">
        <f t="shared" si="50"/>
        <v>30000</v>
      </c>
      <c r="H282" s="14">
        <f t="shared" si="51"/>
        <v>36000</v>
      </c>
      <c r="I282" s="39">
        <f t="shared" si="52"/>
        <v>42000</v>
      </c>
      <c r="J282" s="14">
        <f t="shared" si="53"/>
        <v>48000</v>
      </c>
      <c r="K282" s="115"/>
      <c r="L282" s="95"/>
      <c r="M282" s="95"/>
      <c r="N282" s="95"/>
      <c r="O282" s="95"/>
      <c r="P282" s="95"/>
    </row>
    <row r="283" spans="1:16" s="88" customFormat="1" ht="12.75">
      <c r="A283" s="136"/>
      <c r="B283" s="137"/>
      <c r="C283" s="203" t="s">
        <v>237</v>
      </c>
      <c r="D283" s="204"/>
      <c r="E283" s="201">
        <v>2290</v>
      </c>
      <c r="F283" s="14">
        <f t="shared" si="41"/>
        <v>27480</v>
      </c>
      <c r="G283" s="111">
        <f t="shared" si="50"/>
        <v>34350</v>
      </c>
      <c r="H283" s="14">
        <f t="shared" si="51"/>
        <v>41220</v>
      </c>
      <c r="I283" s="39">
        <f t="shared" si="52"/>
        <v>48090</v>
      </c>
      <c r="J283" s="14">
        <f t="shared" si="53"/>
        <v>54960</v>
      </c>
      <c r="K283" s="115"/>
      <c r="L283" s="95"/>
      <c r="M283" s="95"/>
      <c r="N283" s="95"/>
      <c r="O283" s="95"/>
      <c r="P283" s="95"/>
    </row>
    <row r="284" spans="1:16" s="88" customFormat="1" ht="12.75">
      <c r="A284" s="136"/>
      <c r="B284" s="137"/>
      <c r="C284" s="203" t="s">
        <v>238</v>
      </c>
      <c r="D284" s="204"/>
      <c r="E284" s="201">
        <v>1720</v>
      </c>
      <c r="F284" s="14">
        <f t="shared" si="41"/>
        <v>20640</v>
      </c>
      <c r="G284" s="111">
        <f t="shared" si="50"/>
        <v>25800</v>
      </c>
      <c r="H284" s="14">
        <f t="shared" si="51"/>
        <v>30960</v>
      </c>
      <c r="I284" s="39">
        <f t="shared" si="52"/>
        <v>36120</v>
      </c>
      <c r="J284" s="14">
        <f t="shared" si="53"/>
        <v>41280</v>
      </c>
      <c r="K284" s="115"/>
      <c r="L284" s="95"/>
      <c r="M284" s="95"/>
      <c r="N284" s="95"/>
      <c r="O284" s="95"/>
      <c r="P284" s="95"/>
    </row>
    <row r="285" spans="1:16" s="88" customFormat="1" ht="12.75">
      <c r="A285" s="136"/>
      <c r="B285" s="137"/>
      <c r="C285" s="203" t="s">
        <v>239</v>
      </c>
      <c r="D285" s="204"/>
      <c r="E285" s="201">
        <v>1980</v>
      </c>
      <c r="F285" s="14">
        <f t="shared" si="41"/>
        <v>23760</v>
      </c>
      <c r="G285" s="111">
        <f t="shared" si="50"/>
        <v>29700</v>
      </c>
      <c r="H285" s="14">
        <f t="shared" si="51"/>
        <v>35640</v>
      </c>
      <c r="I285" s="39">
        <f t="shared" si="52"/>
        <v>41580</v>
      </c>
      <c r="J285" s="14">
        <f t="shared" si="53"/>
        <v>47520</v>
      </c>
      <c r="K285" s="115"/>
      <c r="L285" s="95"/>
      <c r="M285" s="95"/>
      <c r="N285" s="95"/>
      <c r="O285" s="95"/>
      <c r="P285" s="95"/>
    </row>
    <row r="286" spans="1:16" s="88" customFormat="1" ht="12.75">
      <c r="A286" s="136" t="s">
        <v>87</v>
      </c>
      <c r="B286" s="138" t="s">
        <v>243</v>
      </c>
      <c r="C286" s="138" t="s">
        <v>13</v>
      </c>
      <c r="D286" s="138"/>
      <c r="E286" s="32">
        <v>2540</v>
      </c>
      <c r="F286" s="14">
        <f t="shared" si="41"/>
        <v>30480</v>
      </c>
      <c r="G286" s="111">
        <f aca="true" t="shared" si="54" ref="G286:G292">E286*15</f>
        <v>38100</v>
      </c>
      <c r="H286" s="14">
        <f aca="true" t="shared" si="55" ref="H286:H292">E286*18</f>
        <v>45720</v>
      </c>
      <c r="I286" s="39">
        <f aca="true" t="shared" si="56" ref="I286:I292">E286*21</f>
        <v>53340</v>
      </c>
      <c r="J286" s="14">
        <f aca="true" t="shared" si="57" ref="J286:J292">E286*24</f>
        <v>60960</v>
      </c>
      <c r="K286" s="115"/>
      <c r="L286" s="95"/>
      <c r="M286" s="95"/>
      <c r="N286" s="95"/>
      <c r="O286" s="95"/>
      <c r="P286" s="95"/>
    </row>
    <row r="287" spans="1:16" s="88" customFormat="1" ht="12.75">
      <c r="A287" s="136"/>
      <c r="B287" s="137"/>
      <c r="C287" s="138"/>
      <c r="D287" s="30" t="s">
        <v>14</v>
      </c>
      <c r="E287" s="32">
        <v>3100</v>
      </c>
      <c r="F287" s="14">
        <f t="shared" si="41"/>
        <v>37200</v>
      </c>
      <c r="G287" s="111">
        <f t="shared" si="54"/>
        <v>46500</v>
      </c>
      <c r="H287" s="14">
        <f t="shared" si="55"/>
        <v>55800</v>
      </c>
      <c r="I287" s="39">
        <f t="shared" si="56"/>
        <v>65100</v>
      </c>
      <c r="J287" s="14">
        <f t="shared" si="57"/>
        <v>74400</v>
      </c>
      <c r="K287" s="115"/>
      <c r="L287" s="95"/>
      <c r="M287" s="95"/>
      <c r="N287" s="95"/>
      <c r="O287" s="95"/>
      <c r="P287" s="95"/>
    </row>
    <row r="288" spans="1:16" s="88" customFormat="1" ht="12.75">
      <c r="A288" s="136"/>
      <c r="B288" s="137"/>
      <c r="C288" s="202"/>
      <c r="D288" s="105" t="s">
        <v>77</v>
      </c>
      <c r="E288" s="32">
        <v>2210</v>
      </c>
      <c r="F288" s="14">
        <f t="shared" si="41"/>
        <v>26520</v>
      </c>
      <c r="G288" s="111">
        <f t="shared" si="54"/>
        <v>33150</v>
      </c>
      <c r="H288" s="14">
        <f t="shared" si="55"/>
        <v>39780</v>
      </c>
      <c r="I288" s="39">
        <f t="shared" si="56"/>
        <v>46410</v>
      </c>
      <c r="J288" s="14">
        <f t="shared" si="57"/>
        <v>53040</v>
      </c>
      <c r="K288" s="115"/>
      <c r="L288" s="95"/>
      <c r="M288" s="95"/>
      <c r="N288" s="95"/>
      <c r="O288" s="95"/>
      <c r="P288" s="95"/>
    </row>
    <row r="289" spans="1:16" s="88" customFormat="1" ht="12.75">
      <c r="A289" s="136"/>
      <c r="B289" s="137"/>
      <c r="C289" s="203" t="s">
        <v>236</v>
      </c>
      <c r="D289" s="204"/>
      <c r="E289" s="201">
        <v>1780</v>
      </c>
      <c r="F289" s="14">
        <f t="shared" si="41"/>
        <v>21360</v>
      </c>
      <c r="G289" s="111">
        <f t="shared" si="54"/>
        <v>26700</v>
      </c>
      <c r="H289" s="14">
        <f t="shared" si="55"/>
        <v>32040</v>
      </c>
      <c r="I289" s="39">
        <f t="shared" si="56"/>
        <v>37380</v>
      </c>
      <c r="J289" s="14">
        <f t="shared" si="57"/>
        <v>42720</v>
      </c>
      <c r="K289" s="115"/>
      <c r="L289" s="95"/>
      <c r="M289" s="95"/>
      <c r="N289" s="95"/>
      <c r="O289" s="95"/>
      <c r="P289" s="95"/>
    </row>
    <row r="290" spans="1:16" s="88" customFormat="1" ht="12.75">
      <c r="A290" s="136"/>
      <c r="B290" s="137"/>
      <c r="C290" s="203" t="s">
        <v>237</v>
      </c>
      <c r="D290" s="204"/>
      <c r="E290" s="201">
        <v>2030</v>
      </c>
      <c r="F290" s="14">
        <f t="shared" si="41"/>
        <v>24360</v>
      </c>
      <c r="G290" s="111">
        <f t="shared" si="54"/>
        <v>30450</v>
      </c>
      <c r="H290" s="14">
        <f t="shared" si="55"/>
        <v>36540</v>
      </c>
      <c r="I290" s="39">
        <f t="shared" si="56"/>
        <v>42630</v>
      </c>
      <c r="J290" s="14">
        <f t="shared" si="57"/>
        <v>48720</v>
      </c>
      <c r="K290" s="115"/>
      <c r="L290" s="95"/>
      <c r="M290" s="95"/>
      <c r="N290" s="95"/>
      <c r="O290" s="95"/>
      <c r="P290" s="95"/>
    </row>
    <row r="291" spans="1:16" s="88" customFormat="1" ht="12.75">
      <c r="A291" s="136"/>
      <c r="B291" s="137"/>
      <c r="C291" s="203" t="s">
        <v>238</v>
      </c>
      <c r="D291" s="204"/>
      <c r="E291" s="201">
        <v>1720</v>
      </c>
      <c r="F291" s="14">
        <f t="shared" si="41"/>
        <v>20640</v>
      </c>
      <c r="G291" s="111">
        <f t="shared" si="54"/>
        <v>25800</v>
      </c>
      <c r="H291" s="14">
        <f t="shared" si="55"/>
        <v>30960</v>
      </c>
      <c r="I291" s="39">
        <f t="shared" si="56"/>
        <v>36120</v>
      </c>
      <c r="J291" s="14">
        <f t="shared" si="57"/>
        <v>41280</v>
      </c>
      <c r="K291" s="115"/>
      <c r="L291" s="95"/>
      <c r="M291" s="95"/>
      <c r="N291" s="95"/>
      <c r="O291" s="95"/>
      <c r="P291" s="95"/>
    </row>
    <row r="292" spans="1:16" s="88" customFormat="1" ht="12.75">
      <c r="A292" s="136"/>
      <c r="B292" s="137"/>
      <c r="C292" s="203" t="s">
        <v>239</v>
      </c>
      <c r="D292" s="204"/>
      <c r="E292" s="201">
        <v>1980</v>
      </c>
      <c r="F292" s="14">
        <f t="shared" si="41"/>
        <v>23760</v>
      </c>
      <c r="G292" s="111">
        <f t="shared" si="54"/>
        <v>29700</v>
      </c>
      <c r="H292" s="14">
        <f t="shared" si="55"/>
        <v>35640</v>
      </c>
      <c r="I292" s="39">
        <f t="shared" si="56"/>
        <v>41580</v>
      </c>
      <c r="J292" s="14">
        <f t="shared" si="57"/>
        <v>47520</v>
      </c>
      <c r="K292" s="115"/>
      <c r="L292" s="95"/>
      <c r="M292" s="95"/>
      <c r="N292" s="95"/>
      <c r="O292" s="95"/>
      <c r="P292" s="95"/>
    </row>
    <row r="293" spans="1:16" s="88" customFormat="1" ht="12.75">
      <c r="A293" s="136" t="s">
        <v>150</v>
      </c>
      <c r="B293" s="138" t="s">
        <v>244</v>
      </c>
      <c r="C293" s="138" t="s">
        <v>23</v>
      </c>
      <c r="D293" s="138"/>
      <c r="E293" s="32">
        <v>3070</v>
      </c>
      <c r="F293" s="14">
        <f aca="true" t="shared" si="58" ref="F293:F347">E293*12</f>
        <v>36840</v>
      </c>
      <c r="G293" s="111">
        <f aca="true" t="shared" si="59" ref="G293:G307">E293*15</f>
        <v>46050</v>
      </c>
      <c r="H293" s="14">
        <f aca="true" t="shared" si="60" ref="H293:H307">E293*18</f>
        <v>55260</v>
      </c>
      <c r="I293" s="39">
        <f aca="true" t="shared" si="61" ref="I293:I307">E293*21</f>
        <v>64470</v>
      </c>
      <c r="J293" s="14">
        <f aca="true" t="shared" si="62" ref="J293:J307">E293*24</f>
        <v>73680</v>
      </c>
      <c r="K293" s="115"/>
      <c r="L293" s="95"/>
      <c r="M293" s="95"/>
      <c r="N293" s="95"/>
      <c r="O293" s="95"/>
      <c r="P293" s="95"/>
    </row>
    <row r="294" spans="1:16" s="88" customFormat="1" ht="12.75">
      <c r="A294" s="136"/>
      <c r="B294" s="137"/>
      <c r="C294" s="138"/>
      <c r="D294" s="105" t="s">
        <v>77</v>
      </c>
      <c r="E294" s="32">
        <v>1810</v>
      </c>
      <c r="F294" s="14">
        <f t="shared" si="58"/>
        <v>21720</v>
      </c>
      <c r="G294" s="111">
        <f t="shared" si="59"/>
        <v>27150</v>
      </c>
      <c r="H294" s="14">
        <f t="shared" si="60"/>
        <v>32580</v>
      </c>
      <c r="I294" s="39">
        <f t="shared" si="61"/>
        <v>38010</v>
      </c>
      <c r="J294" s="14">
        <f t="shared" si="62"/>
        <v>43440</v>
      </c>
      <c r="K294" s="115"/>
      <c r="L294" s="95"/>
      <c r="M294" s="95"/>
      <c r="N294" s="95"/>
      <c r="O294" s="95"/>
      <c r="P294" s="95"/>
    </row>
    <row r="295" spans="1:16" s="88" customFormat="1" ht="12.75">
      <c r="A295" s="136"/>
      <c r="B295" s="137"/>
      <c r="C295" s="203" t="s">
        <v>238</v>
      </c>
      <c r="D295" s="204"/>
      <c r="E295" s="201">
        <v>1360</v>
      </c>
      <c r="F295" s="14">
        <f t="shared" si="58"/>
        <v>16320</v>
      </c>
      <c r="G295" s="111">
        <f t="shared" si="59"/>
        <v>20400</v>
      </c>
      <c r="H295" s="14">
        <f t="shared" si="60"/>
        <v>24480</v>
      </c>
      <c r="I295" s="39">
        <f t="shared" si="61"/>
        <v>28560</v>
      </c>
      <c r="J295" s="14">
        <f t="shared" si="62"/>
        <v>32640</v>
      </c>
      <c r="K295" s="115"/>
      <c r="L295" s="95"/>
      <c r="M295" s="95"/>
      <c r="N295" s="95"/>
      <c r="O295" s="95"/>
      <c r="P295" s="95"/>
    </row>
    <row r="296" spans="1:16" s="88" customFormat="1" ht="12.75">
      <c r="A296" s="136"/>
      <c r="B296" s="137"/>
      <c r="C296" s="203" t="s">
        <v>239</v>
      </c>
      <c r="D296" s="204"/>
      <c r="E296" s="201">
        <v>1500</v>
      </c>
      <c r="F296" s="14">
        <f t="shared" si="58"/>
        <v>18000</v>
      </c>
      <c r="G296" s="111">
        <f t="shared" si="59"/>
        <v>22500</v>
      </c>
      <c r="H296" s="14">
        <f t="shared" si="60"/>
        <v>27000</v>
      </c>
      <c r="I296" s="39">
        <f t="shared" si="61"/>
        <v>31500</v>
      </c>
      <c r="J296" s="14">
        <f t="shared" si="62"/>
        <v>36000</v>
      </c>
      <c r="K296" s="115"/>
      <c r="L296" s="95"/>
      <c r="M296" s="95"/>
      <c r="N296" s="95"/>
      <c r="O296" s="95"/>
      <c r="P296" s="95"/>
    </row>
    <row r="297" spans="1:16" s="88" customFormat="1" ht="12.75">
      <c r="A297" s="136" t="s">
        <v>150</v>
      </c>
      <c r="B297" s="138" t="s">
        <v>243</v>
      </c>
      <c r="C297" s="138" t="s">
        <v>23</v>
      </c>
      <c r="D297" s="138"/>
      <c r="E297" s="32">
        <v>2600</v>
      </c>
      <c r="F297" s="14">
        <f t="shared" si="58"/>
        <v>31200</v>
      </c>
      <c r="G297" s="111">
        <f>E297*15</f>
        <v>39000</v>
      </c>
      <c r="H297" s="14">
        <f>E297*18</f>
        <v>46800</v>
      </c>
      <c r="I297" s="39">
        <f>E297*21</f>
        <v>54600</v>
      </c>
      <c r="J297" s="14">
        <f>E297*24</f>
        <v>62400</v>
      </c>
      <c r="K297" s="115"/>
      <c r="L297" s="95"/>
      <c r="M297" s="95"/>
      <c r="N297" s="95"/>
      <c r="O297" s="95"/>
      <c r="P297" s="95"/>
    </row>
    <row r="298" spans="1:16" s="88" customFormat="1" ht="12.75">
      <c r="A298" s="136"/>
      <c r="B298" s="137"/>
      <c r="C298" s="138"/>
      <c r="D298" s="105" t="s">
        <v>77</v>
      </c>
      <c r="E298" s="32">
        <v>1810</v>
      </c>
      <c r="F298" s="14">
        <f t="shared" si="58"/>
        <v>21720</v>
      </c>
      <c r="G298" s="111">
        <f>E298*15</f>
        <v>27150</v>
      </c>
      <c r="H298" s="14">
        <f>E298*18</f>
        <v>32580</v>
      </c>
      <c r="I298" s="39">
        <f>E298*21</f>
        <v>38010</v>
      </c>
      <c r="J298" s="14">
        <f>E298*24</f>
        <v>43440</v>
      </c>
      <c r="K298" s="115"/>
      <c r="L298" s="95"/>
      <c r="M298" s="95"/>
      <c r="N298" s="95"/>
      <c r="O298" s="95"/>
      <c r="P298" s="95"/>
    </row>
    <row r="299" spans="1:16" s="88" customFormat="1" ht="12.75">
      <c r="A299" s="136"/>
      <c r="B299" s="137"/>
      <c r="C299" s="203" t="s">
        <v>238</v>
      </c>
      <c r="D299" s="204"/>
      <c r="E299" s="201">
        <v>1360</v>
      </c>
      <c r="F299" s="14">
        <f t="shared" si="58"/>
        <v>16320</v>
      </c>
      <c r="G299" s="111">
        <f>E299*15</f>
        <v>20400</v>
      </c>
      <c r="H299" s="14">
        <f>E299*18</f>
        <v>24480</v>
      </c>
      <c r="I299" s="39">
        <f>E299*21</f>
        <v>28560</v>
      </c>
      <c r="J299" s="14">
        <f>E299*24</f>
        <v>32640</v>
      </c>
      <c r="K299" s="115"/>
      <c r="L299" s="95"/>
      <c r="M299" s="95"/>
      <c r="N299" s="95"/>
      <c r="O299" s="95"/>
      <c r="P299" s="95"/>
    </row>
    <row r="300" spans="1:16" s="88" customFormat="1" ht="12.75">
      <c r="A300" s="136"/>
      <c r="B300" s="137"/>
      <c r="C300" s="203" t="s">
        <v>239</v>
      </c>
      <c r="D300" s="204"/>
      <c r="E300" s="201">
        <v>1500</v>
      </c>
      <c r="F300" s="14">
        <f t="shared" si="58"/>
        <v>18000</v>
      </c>
      <c r="G300" s="111">
        <f>E300*15</f>
        <v>22500</v>
      </c>
      <c r="H300" s="14">
        <f>E300*18</f>
        <v>27000</v>
      </c>
      <c r="I300" s="39">
        <f>E300*21</f>
        <v>31500</v>
      </c>
      <c r="J300" s="14">
        <f>E300*24</f>
        <v>36000</v>
      </c>
      <c r="K300" s="115"/>
      <c r="L300" s="95"/>
      <c r="M300" s="95"/>
      <c r="N300" s="95"/>
      <c r="O300" s="95"/>
      <c r="P300" s="95"/>
    </row>
    <row r="301" spans="1:16" s="88" customFormat="1" ht="12.75">
      <c r="A301" s="136" t="s">
        <v>47</v>
      </c>
      <c r="B301" s="138" t="s">
        <v>241</v>
      </c>
      <c r="C301" s="138" t="s">
        <v>23</v>
      </c>
      <c r="D301" s="138"/>
      <c r="E301" s="32">
        <v>2310</v>
      </c>
      <c r="F301" s="14">
        <f t="shared" si="58"/>
        <v>27720</v>
      </c>
      <c r="G301" s="111">
        <f t="shared" si="59"/>
        <v>34650</v>
      </c>
      <c r="H301" s="14">
        <f t="shared" si="60"/>
        <v>41580</v>
      </c>
      <c r="I301" s="39">
        <f t="shared" si="61"/>
        <v>48510</v>
      </c>
      <c r="J301" s="14">
        <f t="shared" si="62"/>
        <v>55440</v>
      </c>
      <c r="K301" s="115"/>
      <c r="L301" s="95"/>
      <c r="M301" s="95"/>
      <c r="N301" s="95"/>
      <c r="O301" s="95"/>
      <c r="P301" s="95"/>
    </row>
    <row r="302" spans="1:16" s="88" customFormat="1" ht="12.75">
      <c r="A302" s="136"/>
      <c r="B302" s="137"/>
      <c r="C302" s="138"/>
      <c r="D302" s="30" t="s">
        <v>14</v>
      </c>
      <c r="E302" s="32">
        <v>3070</v>
      </c>
      <c r="F302" s="14">
        <f t="shared" si="58"/>
        <v>36840</v>
      </c>
      <c r="G302" s="111">
        <f t="shared" si="59"/>
        <v>46050</v>
      </c>
      <c r="H302" s="14">
        <f t="shared" si="60"/>
        <v>55260</v>
      </c>
      <c r="I302" s="39">
        <f t="shared" si="61"/>
        <v>64470</v>
      </c>
      <c r="J302" s="14">
        <f t="shared" si="62"/>
        <v>73680</v>
      </c>
      <c r="K302" s="115"/>
      <c r="L302" s="95"/>
      <c r="M302" s="95"/>
      <c r="N302" s="95"/>
      <c r="O302" s="95"/>
      <c r="P302" s="95"/>
    </row>
    <row r="303" spans="1:16" s="88" customFormat="1" ht="12.75">
      <c r="A303" s="136"/>
      <c r="B303" s="137"/>
      <c r="C303" s="202"/>
      <c r="D303" s="105" t="s">
        <v>77</v>
      </c>
      <c r="E303" s="32">
        <v>1810</v>
      </c>
      <c r="F303" s="14">
        <f t="shared" si="58"/>
        <v>21720</v>
      </c>
      <c r="G303" s="111">
        <f t="shared" si="59"/>
        <v>27150</v>
      </c>
      <c r="H303" s="14">
        <f t="shared" si="60"/>
        <v>32580</v>
      </c>
      <c r="I303" s="39">
        <f t="shared" si="61"/>
        <v>38010</v>
      </c>
      <c r="J303" s="14">
        <f t="shared" si="62"/>
        <v>43440</v>
      </c>
      <c r="K303" s="115"/>
      <c r="L303" s="95"/>
      <c r="M303" s="95"/>
      <c r="N303" s="95"/>
      <c r="O303" s="95"/>
      <c r="P303" s="95"/>
    </row>
    <row r="304" spans="1:16" s="88" customFormat="1" ht="12.75">
      <c r="A304" s="136"/>
      <c r="B304" s="137"/>
      <c r="C304" s="203" t="s">
        <v>236</v>
      </c>
      <c r="D304" s="204"/>
      <c r="E304" s="201">
        <v>1620</v>
      </c>
      <c r="F304" s="14">
        <f t="shared" si="58"/>
        <v>19440</v>
      </c>
      <c r="G304" s="111">
        <f t="shared" si="59"/>
        <v>24300</v>
      </c>
      <c r="H304" s="14">
        <f t="shared" si="60"/>
        <v>29160</v>
      </c>
      <c r="I304" s="39">
        <f t="shared" si="61"/>
        <v>34020</v>
      </c>
      <c r="J304" s="14">
        <f t="shared" si="62"/>
        <v>38880</v>
      </c>
      <c r="K304" s="115"/>
      <c r="L304" s="95"/>
      <c r="M304" s="95"/>
      <c r="N304" s="95"/>
      <c r="O304" s="95"/>
      <c r="P304" s="95"/>
    </row>
    <row r="305" spans="1:16" s="88" customFormat="1" ht="12.75">
      <c r="A305" s="136"/>
      <c r="B305" s="137"/>
      <c r="C305" s="203" t="s">
        <v>237</v>
      </c>
      <c r="D305" s="204"/>
      <c r="E305" s="201">
        <v>1850</v>
      </c>
      <c r="F305" s="14">
        <f t="shared" si="58"/>
        <v>22200</v>
      </c>
      <c r="G305" s="111">
        <f t="shared" si="59"/>
        <v>27750</v>
      </c>
      <c r="H305" s="14">
        <f t="shared" si="60"/>
        <v>33300</v>
      </c>
      <c r="I305" s="39">
        <f t="shared" si="61"/>
        <v>38850</v>
      </c>
      <c r="J305" s="14">
        <f t="shared" si="62"/>
        <v>44400</v>
      </c>
      <c r="K305" s="115"/>
      <c r="L305" s="95"/>
      <c r="M305" s="95"/>
      <c r="N305" s="95"/>
      <c r="O305" s="95"/>
      <c r="P305" s="95"/>
    </row>
    <row r="306" spans="1:16" s="88" customFormat="1" ht="12.75">
      <c r="A306" s="136"/>
      <c r="B306" s="137"/>
      <c r="C306" s="203" t="s">
        <v>238</v>
      </c>
      <c r="D306" s="204"/>
      <c r="E306" s="201">
        <v>1360</v>
      </c>
      <c r="F306" s="14">
        <f t="shared" si="58"/>
        <v>16320</v>
      </c>
      <c r="G306" s="111">
        <f t="shared" si="59"/>
        <v>20400</v>
      </c>
      <c r="H306" s="14">
        <f t="shared" si="60"/>
        <v>24480</v>
      </c>
      <c r="I306" s="39">
        <f t="shared" si="61"/>
        <v>28560</v>
      </c>
      <c r="J306" s="14">
        <f t="shared" si="62"/>
        <v>32640</v>
      </c>
      <c r="K306" s="115"/>
      <c r="L306" s="95"/>
      <c r="M306" s="95"/>
      <c r="N306" s="95"/>
      <c r="O306" s="95"/>
      <c r="P306" s="95"/>
    </row>
    <row r="307" spans="1:16" s="88" customFormat="1" ht="12.75">
      <c r="A307" s="136"/>
      <c r="B307" s="137"/>
      <c r="C307" s="203" t="s">
        <v>239</v>
      </c>
      <c r="D307" s="204"/>
      <c r="E307" s="201">
        <v>1490</v>
      </c>
      <c r="F307" s="14">
        <f t="shared" si="58"/>
        <v>17880</v>
      </c>
      <c r="G307" s="111">
        <f t="shared" si="59"/>
        <v>22350</v>
      </c>
      <c r="H307" s="14">
        <f t="shared" si="60"/>
        <v>26820</v>
      </c>
      <c r="I307" s="39">
        <f t="shared" si="61"/>
        <v>31290</v>
      </c>
      <c r="J307" s="14">
        <f t="shared" si="62"/>
        <v>35760</v>
      </c>
      <c r="K307" s="115"/>
      <c r="L307" s="95"/>
      <c r="M307" s="95"/>
      <c r="N307" s="95"/>
      <c r="O307" s="95"/>
      <c r="P307" s="95"/>
    </row>
    <row r="308" spans="1:16" s="88" customFormat="1" ht="12.75">
      <c r="A308" s="136" t="s">
        <v>47</v>
      </c>
      <c r="B308" s="138" t="s">
        <v>243</v>
      </c>
      <c r="C308" s="138" t="s">
        <v>23</v>
      </c>
      <c r="D308" s="138"/>
      <c r="E308" s="32">
        <v>2080</v>
      </c>
      <c r="F308" s="14">
        <f t="shared" si="58"/>
        <v>24960</v>
      </c>
      <c r="G308" s="111">
        <f aca="true" t="shared" si="63" ref="G308:G314">E308*15</f>
        <v>31200</v>
      </c>
      <c r="H308" s="14">
        <f aca="true" t="shared" si="64" ref="H308:H314">E308*18</f>
        <v>37440</v>
      </c>
      <c r="I308" s="39">
        <f aca="true" t="shared" si="65" ref="I308:I314">E308*21</f>
        <v>43680</v>
      </c>
      <c r="J308" s="14">
        <f aca="true" t="shared" si="66" ref="J308:J314">E308*24</f>
        <v>49920</v>
      </c>
      <c r="K308" s="115"/>
      <c r="L308" s="95"/>
      <c r="M308" s="95"/>
      <c r="N308" s="95"/>
      <c r="O308" s="95"/>
      <c r="P308" s="95"/>
    </row>
    <row r="309" spans="1:16" s="88" customFormat="1" ht="12.75">
      <c r="A309" s="136"/>
      <c r="B309" s="137"/>
      <c r="C309" s="138"/>
      <c r="D309" s="30" t="s">
        <v>14</v>
      </c>
      <c r="E309" s="32">
        <v>3070</v>
      </c>
      <c r="F309" s="14">
        <f t="shared" si="58"/>
        <v>36840</v>
      </c>
      <c r="G309" s="111">
        <f t="shared" si="63"/>
        <v>46050</v>
      </c>
      <c r="H309" s="14">
        <f t="shared" si="64"/>
        <v>55260</v>
      </c>
      <c r="I309" s="39">
        <f t="shared" si="65"/>
        <v>64470</v>
      </c>
      <c r="J309" s="14">
        <f t="shared" si="66"/>
        <v>73680</v>
      </c>
      <c r="K309" s="115"/>
      <c r="L309" s="95"/>
      <c r="M309" s="95"/>
      <c r="N309" s="95"/>
      <c r="O309" s="95"/>
      <c r="P309" s="95"/>
    </row>
    <row r="310" spans="1:16" s="88" customFormat="1" ht="12.75">
      <c r="A310" s="136"/>
      <c r="B310" s="137"/>
      <c r="C310" s="202"/>
      <c r="D310" s="105" t="s">
        <v>77</v>
      </c>
      <c r="E310" s="32">
        <v>1810</v>
      </c>
      <c r="F310" s="14">
        <f t="shared" si="58"/>
        <v>21720</v>
      </c>
      <c r="G310" s="111">
        <f t="shared" si="63"/>
        <v>27150</v>
      </c>
      <c r="H310" s="14">
        <f t="shared" si="64"/>
        <v>32580</v>
      </c>
      <c r="I310" s="39">
        <f t="shared" si="65"/>
        <v>38010</v>
      </c>
      <c r="J310" s="14">
        <f t="shared" si="66"/>
        <v>43440</v>
      </c>
      <c r="K310" s="115"/>
      <c r="L310" s="95"/>
      <c r="M310" s="95"/>
      <c r="N310" s="95"/>
      <c r="O310" s="95"/>
      <c r="P310" s="95"/>
    </row>
    <row r="311" spans="1:16" s="88" customFormat="1" ht="12.75">
      <c r="A311" s="136"/>
      <c r="B311" s="137"/>
      <c r="C311" s="203" t="s">
        <v>236</v>
      </c>
      <c r="D311" s="204"/>
      <c r="E311" s="201">
        <v>1620</v>
      </c>
      <c r="F311" s="14">
        <f t="shared" si="58"/>
        <v>19440</v>
      </c>
      <c r="G311" s="111">
        <f t="shared" si="63"/>
        <v>24300</v>
      </c>
      <c r="H311" s="14">
        <f t="shared" si="64"/>
        <v>29160</v>
      </c>
      <c r="I311" s="39">
        <f t="shared" si="65"/>
        <v>34020</v>
      </c>
      <c r="J311" s="14">
        <f t="shared" si="66"/>
        <v>38880</v>
      </c>
      <c r="K311" s="115"/>
      <c r="L311" s="95"/>
      <c r="M311" s="95"/>
      <c r="N311" s="95"/>
      <c r="O311" s="95"/>
      <c r="P311" s="95"/>
    </row>
    <row r="312" spans="1:16" s="88" customFormat="1" ht="12.75">
      <c r="A312" s="136"/>
      <c r="B312" s="137"/>
      <c r="C312" s="203" t="s">
        <v>237</v>
      </c>
      <c r="D312" s="204"/>
      <c r="E312" s="201">
        <v>1850</v>
      </c>
      <c r="F312" s="14">
        <f t="shared" si="58"/>
        <v>22200</v>
      </c>
      <c r="G312" s="111">
        <f t="shared" si="63"/>
        <v>27750</v>
      </c>
      <c r="H312" s="14">
        <f t="shared" si="64"/>
        <v>33300</v>
      </c>
      <c r="I312" s="39">
        <f t="shared" si="65"/>
        <v>38850</v>
      </c>
      <c r="J312" s="14">
        <f t="shared" si="66"/>
        <v>44400</v>
      </c>
      <c r="K312" s="115"/>
      <c r="L312" s="95"/>
      <c r="M312" s="95"/>
      <c r="N312" s="95"/>
      <c r="O312" s="95"/>
      <c r="P312" s="95"/>
    </row>
    <row r="313" spans="1:16" s="88" customFormat="1" ht="12.75">
      <c r="A313" s="136"/>
      <c r="B313" s="137"/>
      <c r="C313" s="203" t="s">
        <v>238</v>
      </c>
      <c r="D313" s="204"/>
      <c r="E313" s="201">
        <v>1360</v>
      </c>
      <c r="F313" s="14">
        <f t="shared" si="58"/>
        <v>16320</v>
      </c>
      <c r="G313" s="111">
        <f t="shared" si="63"/>
        <v>20400</v>
      </c>
      <c r="H313" s="14">
        <f t="shared" si="64"/>
        <v>24480</v>
      </c>
      <c r="I313" s="39">
        <f t="shared" si="65"/>
        <v>28560</v>
      </c>
      <c r="J313" s="14">
        <f t="shared" si="66"/>
        <v>32640</v>
      </c>
      <c r="K313" s="115"/>
      <c r="L313" s="95"/>
      <c r="M313" s="95"/>
      <c r="N313" s="95"/>
      <c r="O313" s="95"/>
      <c r="P313" s="95"/>
    </row>
    <row r="314" spans="1:16" s="88" customFormat="1" ht="12.75">
      <c r="A314" s="136"/>
      <c r="B314" s="137"/>
      <c r="C314" s="203" t="s">
        <v>239</v>
      </c>
      <c r="D314" s="204"/>
      <c r="E314" s="201">
        <v>1490</v>
      </c>
      <c r="F314" s="14">
        <f t="shared" si="58"/>
        <v>17880</v>
      </c>
      <c r="G314" s="111">
        <f t="shared" si="63"/>
        <v>22350</v>
      </c>
      <c r="H314" s="14">
        <f t="shared" si="64"/>
        <v>26820</v>
      </c>
      <c r="I314" s="39">
        <f t="shared" si="65"/>
        <v>31290</v>
      </c>
      <c r="J314" s="14">
        <f t="shared" si="66"/>
        <v>35760</v>
      </c>
      <c r="K314" s="115"/>
      <c r="L314" s="95"/>
      <c r="M314" s="95"/>
      <c r="N314" s="95"/>
      <c r="O314" s="95"/>
      <c r="P314" s="95"/>
    </row>
    <row r="315" spans="1:16" s="88" customFormat="1" ht="12.75">
      <c r="A315" s="136" t="s">
        <v>245</v>
      </c>
      <c r="B315" s="138" t="s">
        <v>242</v>
      </c>
      <c r="C315" s="138" t="s">
        <v>23</v>
      </c>
      <c r="D315" s="138"/>
      <c r="E315" s="32">
        <v>2890</v>
      </c>
      <c r="F315" s="14">
        <f t="shared" si="58"/>
        <v>34680</v>
      </c>
      <c r="G315" s="111">
        <f>E315*15</f>
        <v>43350</v>
      </c>
      <c r="H315" s="14">
        <f>E315*18</f>
        <v>52020</v>
      </c>
      <c r="I315" s="39">
        <f>E315*21</f>
        <v>60690</v>
      </c>
      <c r="J315" s="14">
        <f>E315*24</f>
        <v>69360</v>
      </c>
      <c r="K315" s="115"/>
      <c r="L315" s="95"/>
      <c r="M315" s="95"/>
      <c r="N315" s="95"/>
      <c r="O315" s="95"/>
      <c r="P315" s="95"/>
    </row>
    <row r="316" spans="1:16" s="88" customFormat="1" ht="12.75">
      <c r="A316" s="136"/>
      <c r="B316" s="137"/>
      <c r="C316" s="203" t="s">
        <v>238</v>
      </c>
      <c r="D316" s="204"/>
      <c r="E316" s="201">
        <v>1160</v>
      </c>
      <c r="F316" s="14">
        <f t="shared" si="58"/>
        <v>13920</v>
      </c>
      <c r="G316" s="111">
        <f>E316*15</f>
        <v>17400</v>
      </c>
      <c r="H316" s="14">
        <f>E316*18</f>
        <v>20880</v>
      </c>
      <c r="I316" s="39">
        <f>E316*21</f>
        <v>24360</v>
      </c>
      <c r="J316" s="14">
        <f>E316*24</f>
        <v>27840</v>
      </c>
      <c r="K316" s="115"/>
      <c r="L316" s="95"/>
      <c r="M316" s="95"/>
      <c r="N316" s="95"/>
      <c r="O316" s="95"/>
      <c r="P316" s="95"/>
    </row>
    <row r="317" spans="1:16" s="88" customFormat="1" ht="12.75">
      <c r="A317" s="136" t="s">
        <v>245</v>
      </c>
      <c r="B317" s="138" t="s">
        <v>246</v>
      </c>
      <c r="C317" s="138" t="s">
        <v>23</v>
      </c>
      <c r="D317" s="138"/>
      <c r="E317" s="32">
        <v>2220</v>
      </c>
      <c r="F317" s="14">
        <f t="shared" si="58"/>
        <v>26640</v>
      </c>
      <c r="G317" s="111">
        <f>E317*15</f>
        <v>33300</v>
      </c>
      <c r="H317" s="14">
        <f>E317*18</f>
        <v>39960</v>
      </c>
      <c r="I317" s="39">
        <f>E317*21</f>
        <v>46620</v>
      </c>
      <c r="J317" s="14">
        <f>E317*24</f>
        <v>53280</v>
      </c>
      <c r="K317" s="115"/>
      <c r="L317" s="95"/>
      <c r="M317" s="95"/>
      <c r="N317" s="95"/>
      <c r="O317" s="95"/>
      <c r="P317" s="95"/>
    </row>
    <row r="318" spans="1:16" s="88" customFormat="1" ht="12.75">
      <c r="A318" s="136"/>
      <c r="B318" s="137"/>
      <c r="C318" s="202"/>
      <c r="D318" s="105" t="s">
        <v>77</v>
      </c>
      <c r="E318" s="32">
        <v>1570</v>
      </c>
      <c r="F318" s="14">
        <f t="shared" si="58"/>
        <v>18840</v>
      </c>
      <c r="G318" s="111">
        <f>E318*15</f>
        <v>23550</v>
      </c>
      <c r="H318" s="14">
        <f>E318*18</f>
        <v>28260</v>
      </c>
      <c r="I318" s="39">
        <f>E318*21</f>
        <v>32970</v>
      </c>
      <c r="J318" s="14">
        <f>E318*24</f>
        <v>37680</v>
      </c>
      <c r="K318" s="115"/>
      <c r="L318" s="95"/>
      <c r="M318" s="95"/>
      <c r="N318" s="95"/>
      <c r="O318" s="95"/>
      <c r="P318" s="95"/>
    </row>
    <row r="319" spans="1:16" s="88" customFormat="1" ht="12.75">
      <c r="A319" s="136"/>
      <c r="B319" s="137"/>
      <c r="C319" s="203" t="s">
        <v>238</v>
      </c>
      <c r="D319" s="204"/>
      <c r="E319" s="201">
        <v>1160</v>
      </c>
      <c r="F319" s="14">
        <f t="shared" si="58"/>
        <v>13920</v>
      </c>
      <c r="G319" s="111">
        <f>E319*15</f>
        <v>17400</v>
      </c>
      <c r="H319" s="14">
        <f>E319*18</f>
        <v>20880</v>
      </c>
      <c r="I319" s="39">
        <f>E319*21</f>
        <v>24360</v>
      </c>
      <c r="J319" s="14">
        <f>E319*24</f>
        <v>27840</v>
      </c>
      <c r="K319" s="115"/>
      <c r="L319" s="95"/>
      <c r="M319" s="95"/>
      <c r="N319" s="95"/>
      <c r="O319" s="95"/>
      <c r="P319" s="95"/>
    </row>
    <row r="320" spans="1:16" s="88" customFormat="1" ht="12.75">
      <c r="A320" s="136" t="s">
        <v>135</v>
      </c>
      <c r="B320" s="138" t="s">
        <v>246</v>
      </c>
      <c r="C320" s="138" t="s">
        <v>13</v>
      </c>
      <c r="D320" s="138"/>
      <c r="E320" s="32">
        <v>2220</v>
      </c>
      <c r="F320" s="14">
        <f t="shared" si="58"/>
        <v>26640</v>
      </c>
      <c r="G320" s="111">
        <f aca="true" t="shared" si="67" ref="G320:G326">E320*15</f>
        <v>33300</v>
      </c>
      <c r="H320" s="14">
        <f aca="true" t="shared" si="68" ref="H320:H326">E320*18</f>
        <v>39960</v>
      </c>
      <c r="I320" s="39">
        <f aca="true" t="shared" si="69" ref="I320:I326">E320*21</f>
        <v>46620</v>
      </c>
      <c r="J320" s="14">
        <f aca="true" t="shared" si="70" ref="J320:J326">E320*24</f>
        <v>53280</v>
      </c>
      <c r="K320" s="115"/>
      <c r="L320" s="95"/>
      <c r="M320" s="95"/>
      <c r="N320" s="95"/>
      <c r="O320" s="95"/>
      <c r="P320" s="95"/>
    </row>
    <row r="321" spans="1:16" s="88" customFormat="1" ht="12.75">
      <c r="A321" s="136"/>
      <c r="B321" s="137"/>
      <c r="C321" s="138"/>
      <c r="D321" s="30" t="s">
        <v>14</v>
      </c>
      <c r="E321" s="32">
        <v>2950</v>
      </c>
      <c r="F321" s="14">
        <f t="shared" si="58"/>
        <v>35400</v>
      </c>
      <c r="G321" s="111">
        <f t="shared" si="67"/>
        <v>44250</v>
      </c>
      <c r="H321" s="14">
        <f t="shared" si="68"/>
        <v>53100</v>
      </c>
      <c r="I321" s="39">
        <f t="shared" si="69"/>
        <v>61950</v>
      </c>
      <c r="J321" s="14">
        <f t="shared" si="70"/>
        <v>70800</v>
      </c>
      <c r="K321" s="115"/>
      <c r="L321" s="95"/>
      <c r="M321" s="95"/>
      <c r="N321" s="95"/>
      <c r="O321" s="95"/>
      <c r="P321" s="95"/>
    </row>
    <row r="322" spans="1:16" s="88" customFormat="1" ht="12.75">
      <c r="A322" s="136"/>
      <c r="B322" s="137"/>
      <c r="C322" s="202"/>
      <c r="D322" s="105" t="s">
        <v>77</v>
      </c>
      <c r="E322" s="32">
        <v>1570</v>
      </c>
      <c r="F322" s="14">
        <f t="shared" si="58"/>
        <v>18840</v>
      </c>
      <c r="G322" s="111">
        <f t="shared" si="67"/>
        <v>23550</v>
      </c>
      <c r="H322" s="14">
        <f t="shared" si="68"/>
        <v>28260</v>
      </c>
      <c r="I322" s="39">
        <f t="shared" si="69"/>
        <v>32970</v>
      </c>
      <c r="J322" s="14">
        <f t="shared" si="70"/>
        <v>37680</v>
      </c>
      <c r="K322" s="115"/>
      <c r="L322" s="95"/>
      <c r="M322" s="95"/>
      <c r="N322" s="95"/>
      <c r="O322" s="95"/>
      <c r="P322" s="95"/>
    </row>
    <row r="323" spans="1:16" s="88" customFormat="1" ht="12.75">
      <c r="A323" s="136"/>
      <c r="B323" s="137"/>
      <c r="C323" s="203" t="s">
        <v>236</v>
      </c>
      <c r="D323" s="204"/>
      <c r="E323" s="201">
        <v>1550</v>
      </c>
      <c r="F323" s="14">
        <f t="shared" si="58"/>
        <v>18600</v>
      </c>
      <c r="G323" s="111">
        <f t="shared" si="67"/>
        <v>23250</v>
      </c>
      <c r="H323" s="14">
        <f t="shared" si="68"/>
        <v>27900</v>
      </c>
      <c r="I323" s="39">
        <f t="shared" si="69"/>
        <v>32550</v>
      </c>
      <c r="J323" s="14">
        <f t="shared" si="70"/>
        <v>37200</v>
      </c>
      <c r="K323" s="115"/>
      <c r="L323" s="95"/>
      <c r="M323" s="95"/>
      <c r="N323" s="95"/>
      <c r="O323" s="95"/>
      <c r="P323" s="95"/>
    </row>
    <row r="324" spans="1:16" s="88" customFormat="1" ht="12.75">
      <c r="A324" s="136"/>
      <c r="B324" s="137"/>
      <c r="C324" s="203" t="s">
        <v>237</v>
      </c>
      <c r="D324" s="204"/>
      <c r="E324" s="201">
        <v>1780</v>
      </c>
      <c r="F324" s="14">
        <f t="shared" si="58"/>
        <v>21360</v>
      </c>
      <c r="G324" s="111">
        <f t="shared" si="67"/>
        <v>26700</v>
      </c>
      <c r="H324" s="14">
        <f t="shared" si="68"/>
        <v>32040</v>
      </c>
      <c r="I324" s="39">
        <f t="shared" si="69"/>
        <v>37380</v>
      </c>
      <c r="J324" s="14">
        <f t="shared" si="70"/>
        <v>42720</v>
      </c>
      <c r="K324" s="115"/>
      <c r="L324" s="95"/>
      <c r="M324" s="95"/>
      <c r="N324" s="95"/>
      <c r="O324" s="95"/>
      <c r="P324" s="95"/>
    </row>
    <row r="325" spans="1:16" s="88" customFormat="1" ht="12.75">
      <c r="A325" s="136"/>
      <c r="B325" s="137"/>
      <c r="C325" s="203" t="s">
        <v>238</v>
      </c>
      <c r="D325" s="204"/>
      <c r="E325" s="201">
        <v>1160</v>
      </c>
      <c r="F325" s="14">
        <f t="shared" si="58"/>
        <v>13920</v>
      </c>
      <c r="G325" s="111">
        <f t="shared" si="67"/>
        <v>17400</v>
      </c>
      <c r="H325" s="14">
        <f t="shared" si="68"/>
        <v>20880</v>
      </c>
      <c r="I325" s="39">
        <f t="shared" si="69"/>
        <v>24360</v>
      </c>
      <c r="J325" s="14">
        <f t="shared" si="70"/>
        <v>27840</v>
      </c>
      <c r="K325" s="115"/>
      <c r="L325" s="95"/>
      <c r="M325" s="95"/>
      <c r="N325" s="95"/>
      <c r="O325" s="95"/>
      <c r="P325" s="95"/>
    </row>
    <row r="326" spans="1:16" s="88" customFormat="1" ht="12.75">
      <c r="A326" s="136"/>
      <c r="B326" s="137"/>
      <c r="C326" s="203" t="s">
        <v>239</v>
      </c>
      <c r="D326" s="204"/>
      <c r="E326" s="201">
        <v>1290</v>
      </c>
      <c r="F326" s="14">
        <f t="shared" si="58"/>
        <v>15480</v>
      </c>
      <c r="G326" s="111">
        <f t="shared" si="67"/>
        <v>19350</v>
      </c>
      <c r="H326" s="14">
        <f t="shared" si="68"/>
        <v>23220</v>
      </c>
      <c r="I326" s="39">
        <f t="shared" si="69"/>
        <v>27090</v>
      </c>
      <c r="J326" s="14">
        <f t="shared" si="70"/>
        <v>30960</v>
      </c>
      <c r="K326" s="115"/>
      <c r="L326" s="95"/>
      <c r="M326" s="95"/>
      <c r="N326" s="95"/>
      <c r="O326" s="95"/>
      <c r="P326" s="95"/>
    </row>
    <row r="327" spans="1:16" s="88" customFormat="1" ht="12.75">
      <c r="A327" s="136" t="s">
        <v>135</v>
      </c>
      <c r="B327" s="138" t="s">
        <v>243</v>
      </c>
      <c r="C327" s="138" t="s">
        <v>13</v>
      </c>
      <c r="D327" s="138"/>
      <c r="E327" s="32">
        <v>2340</v>
      </c>
      <c r="F327" s="14">
        <f t="shared" si="58"/>
        <v>28080</v>
      </c>
      <c r="G327" s="111">
        <f aca="true" t="shared" si="71" ref="G327:G340">E327*15</f>
        <v>35100</v>
      </c>
      <c r="H327" s="14">
        <f aca="true" t="shared" si="72" ref="H327:H340">E327*18</f>
        <v>42120</v>
      </c>
      <c r="I327" s="39">
        <f aca="true" t="shared" si="73" ref="I327:I340">E327*21</f>
        <v>49140</v>
      </c>
      <c r="J327" s="14">
        <f aca="true" t="shared" si="74" ref="J327:J340">E327*24</f>
        <v>56160</v>
      </c>
      <c r="K327" s="115"/>
      <c r="L327" s="95"/>
      <c r="M327" s="95"/>
      <c r="N327" s="95"/>
      <c r="O327" s="95"/>
      <c r="P327" s="95"/>
    </row>
    <row r="328" spans="1:16" s="88" customFormat="1" ht="12.75">
      <c r="A328" s="136"/>
      <c r="B328" s="137"/>
      <c r="C328" s="138"/>
      <c r="D328" s="30" t="s">
        <v>14</v>
      </c>
      <c r="E328" s="32">
        <v>3110</v>
      </c>
      <c r="F328" s="14">
        <f t="shared" si="58"/>
        <v>37320</v>
      </c>
      <c r="G328" s="111">
        <f t="shared" si="71"/>
        <v>46650</v>
      </c>
      <c r="H328" s="14">
        <f t="shared" si="72"/>
        <v>55980</v>
      </c>
      <c r="I328" s="39">
        <f t="shared" si="73"/>
        <v>65310</v>
      </c>
      <c r="J328" s="14">
        <f t="shared" si="74"/>
        <v>74640</v>
      </c>
      <c r="K328" s="115"/>
      <c r="L328" s="95"/>
      <c r="M328" s="95"/>
      <c r="N328" s="95"/>
      <c r="O328" s="95"/>
      <c r="P328" s="95"/>
    </row>
    <row r="329" spans="1:16" s="88" customFormat="1" ht="12.75">
      <c r="A329" s="136"/>
      <c r="B329" s="137"/>
      <c r="C329" s="202"/>
      <c r="D329" s="105" t="s">
        <v>77</v>
      </c>
      <c r="E329" s="32">
        <v>1570</v>
      </c>
      <c r="F329" s="14">
        <f t="shared" si="58"/>
        <v>18840</v>
      </c>
      <c r="G329" s="111">
        <f t="shared" si="71"/>
        <v>23550</v>
      </c>
      <c r="H329" s="14">
        <f t="shared" si="72"/>
        <v>28260</v>
      </c>
      <c r="I329" s="39">
        <f t="shared" si="73"/>
        <v>32970</v>
      </c>
      <c r="J329" s="14">
        <f t="shared" si="74"/>
        <v>37680</v>
      </c>
      <c r="K329" s="115"/>
      <c r="L329" s="95"/>
      <c r="M329" s="95"/>
      <c r="N329" s="95"/>
      <c r="O329" s="95"/>
      <c r="P329" s="95"/>
    </row>
    <row r="330" spans="1:16" s="88" customFormat="1" ht="12.75">
      <c r="A330" s="136"/>
      <c r="B330" s="137"/>
      <c r="C330" s="203" t="s">
        <v>236</v>
      </c>
      <c r="D330" s="204"/>
      <c r="E330" s="201">
        <v>1640</v>
      </c>
      <c r="F330" s="14">
        <f t="shared" si="58"/>
        <v>19680</v>
      </c>
      <c r="G330" s="111">
        <f t="shared" si="71"/>
        <v>24600</v>
      </c>
      <c r="H330" s="14">
        <f t="shared" si="72"/>
        <v>29520</v>
      </c>
      <c r="I330" s="39">
        <f t="shared" si="73"/>
        <v>34440</v>
      </c>
      <c r="J330" s="14">
        <f t="shared" si="74"/>
        <v>39360</v>
      </c>
      <c r="K330" s="115"/>
      <c r="L330" s="95"/>
      <c r="M330" s="95"/>
      <c r="N330" s="95"/>
      <c r="O330" s="95"/>
      <c r="P330" s="95"/>
    </row>
    <row r="331" spans="1:16" s="88" customFormat="1" ht="12.75">
      <c r="A331" s="136"/>
      <c r="B331" s="137"/>
      <c r="C331" s="203" t="s">
        <v>237</v>
      </c>
      <c r="D331" s="204"/>
      <c r="E331" s="201">
        <v>1870</v>
      </c>
      <c r="F331" s="14">
        <f t="shared" si="58"/>
        <v>22440</v>
      </c>
      <c r="G331" s="111">
        <f t="shared" si="71"/>
        <v>28050</v>
      </c>
      <c r="H331" s="14">
        <f t="shared" si="72"/>
        <v>33660</v>
      </c>
      <c r="I331" s="39">
        <f t="shared" si="73"/>
        <v>39270</v>
      </c>
      <c r="J331" s="14">
        <f t="shared" si="74"/>
        <v>44880</v>
      </c>
      <c r="K331" s="115"/>
      <c r="L331" s="95"/>
      <c r="M331" s="95"/>
      <c r="N331" s="95"/>
      <c r="O331" s="95"/>
      <c r="P331" s="95"/>
    </row>
    <row r="332" spans="1:16" s="88" customFormat="1" ht="12.75">
      <c r="A332" s="136"/>
      <c r="B332" s="137"/>
      <c r="C332" s="203" t="s">
        <v>238</v>
      </c>
      <c r="D332" s="204"/>
      <c r="E332" s="201">
        <v>1160</v>
      </c>
      <c r="F332" s="14">
        <f t="shared" si="58"/>
        <v>13920</v>
      </c>
      <c r="G332" s="111">
        <f t="shared" si="71"/>
        <v>17400</v>
      </c>
      <c r="H332" s="14">
        <f t="shared" si="72"/>
        <v>20880</v>
      </c>
      <c r="I332" s="39">
        <f t="shared" si="73"/>
        <v>24360</v>
      </c>
      <c r="J332" s="14">
        <f t="shared" si="74"/>
        <v>27840</v>
      </c>
      <c r="K332" s="115"/>
      <c r="L332" s="95"/>
      <c r="M332" s="95"/>
      <c r="N332" s="95"/>
      <c r="O332" s="95"/>
      <c r="P332" s="95"/>
    </row>
    <row r="333" spans="1:16" s="88" customFormat="1" ht="12.75">
      <c r="A333" s="136"/>
      <c r="B333" s="137"/>
      <c r="C333" s="203" t="s">
        <v>239</v>
      </c>
      <c r="D333" s="204"/>
      <c r="E333" s="201">
        <v>1290</v>
      </c>
      <c r="F333" s="14">
        <f t="shared" si="58"/>
        <v>15480</v>
      </c>
      <c r="G333" s="111">
        <f t="shared" si="71"/>
        <v>19350</v>
      </c>
      <c r="H333" s="14">
        <f t="shared" si="72"/>
        <v>23220</v>
      </c>
      <c r="I333" s="39">
        <f t="shared" si="73"/>
        <v>27090</v>
      </c>
      <c r="J333" s="14">
        <f t="shared" si="74"/>
        <v>30960</v>
      </c>
      <c r="K333" s="115"/>
      <c r="L333" s="95"/>
      <c r="M333" s="95"/>
      <c r="N333" s="95"/>
      <c r="O333" s="95"/>
      <c r="P333" s="95"/>
    </row>
    <row r="334" spans="1:16" s="88" customFormat="1" ht="12.75">
      <c r="A334" s="136" t="s">
        <v>135</v>
      </c>
      <c r="B334" s="138" t="s">
        <v>246</v>
      </c>
      <c r="C334" s="138" t="s">
        <v>7</v>
      </c>
      <c r="D334" s="138"/>
      <c r="E334" s="32">
        <v>1780</v>
      </c>
      <c r="F334" s="14">
        <f t="shared" si="58"/>
        <v>21360</v>
      </c>
      <c r="G334" s="111">
        <f t="shared" si="71"/>
        <v>26700</v>
      </c>
      <c r="H334" s="14">
        <f t="shared" si="72"/>
        <v>32040</v>
      </c>
      <c r="I334" s="39">
        <f t="shared" si="73"/>
        <v>37380</v>
      </c>
      <c r="J334" s="14">
        <f t="shared" si="74"/>
        <v>42720</v>
      </c>
      <c r="K334" s="115"/>
      <c r="L334" s="95"/>
      <c r="M334" s="95"/>
      <c r="N334" s="95"/>
      <c r="O334" s="95"/>
      <c r="P334" s="95"/>
    </row>
    <row r="335" spans="1:16" s="88" customFormat="1" ht="12.75">
      <c r="A335" s="136"/>
      <c r="B335" s="137"/>
      <c r="C335" s="138"/>
      <c r="D335" s="30" t="s">
        <v>14</v>
      </c>
      <c r="E335" s="32">
        <v>2370</v>
      </c>
      <c r="F335" s="14">
        <f t="shared" si="58"/>
        <v>28440</v>
      </c>
      <c r="G335" s="111">
        <f t="shared" si="71"/>
        <v>35550</v>
      </c>
      <c r="H335" s="14">
        <f t="shared" si="72"/>
        <v>42660</v>
      </c>
      <c r="I335" s="39">
        <f t="shared" si="73"/>
        <v>49770</v>
      </c>
      <c r="J335" s="14">
        <f t="shared" si="74"/>
        <v>56880</v>
      </c>
      <c r="K335" s="115"/>
      <c r="L335" s="95"/>
      <c r="M335" s="95"/>
      <c r="N335" s="95"/>
      <c r="O335" s="95"/>
      <c r="P335" s="95"/>
    </row>
    <row r="336" spans="1:16" s="88" customFormat="1" ht="12.75">
      <c r="A336" s="136"/>
      <c r="B336" s="137"/>
      <c r="C336" s="202"/>
      <c r="D336" s="105" t="s">
        <v>77</v>
      </c>
      <c r="E336" s="32">
        <v>1570</v>
      </c>
      <c r="F336" s="14">
        <f t="shared" si="58"/>
        <v>18840</v>
      </c>
      <c r="G336" s="111">
        <f t="shared" si="71"/>
        <v>23550</v>
      </c>
      <c r="H336" s="14">
        <f t="shared" si="72"/>
        <v>28260</v>
      </c>
      <c r="I336" s="39">
        <f t="shared" si="73"/>
        <v>32970</v>
      </c>
      <c r="J336" s="14">
        <f t="shared" si="74"/>
        <v>37680</v>
      </c>
      <c r="K336" s="115"/>
      <c r="L336" s="95"/>
      <c r="M336" s="95"/>
      <c r="N336" s="95"/>
      <c r="O336" s="95"/>
      <c r="P336" s="95"/>
    </row>
    <row r="337" spans="1:16" s="88" customFormat="1" ht="12.75">
      <c r="A337" s="136"/>
      <c r="B337" s="137"/>
      <c r="C337" s="203" t="s">
        <v>236</v>
      </c>
      <c r="D337" s="204"/>
      <c r="E337" s="201">
        <v>1250</v>
      </c>
      <c r="F337" s="14">
        <f t="shared" si="58"/>
        <v>15000</v>
      </c>
      <c r="G337" s="111">
        <f t="shared" si="71"/>
        <v>18750</v>
      </c>
      <c r="H337" s="14">
        <f t="shared" si="72"/>
        <v>22500</v>
      </c>
      <c r="I337" s="39">
        <f t="shared" si="73"/>
        <v>26250</v>
      </c>
      <c r="J337" s="14">
        <f t="shared" si="74"/>
        <v>30000</v>
      </c>
      <c r="K337" s="115"/>
      <c r="L337" s="95"/>
      <c r="M337" s="95"/>
      <c r="N337" s="95"/>
      <c r="O337" s="95"/>
      <c r="P337" s="95"/>
    </row>
    <row r="338" spans="1:16" s="88" customFormat="1" ht="12.75">
      <c r="A338" s="136"/>
      <c r="B338" s="137"/>
      <c r="C338" s="203" t="s">
        <v>237</v>
      </c>
      <c r="D338" s="204"/>
      <c r="E338" s="201">
        <v>1420</v>
      </c>
      <c r="F338" s="14">
        <f t="shared" si="58"/>
        <v>17040</v>
      </c>
      <c r="G338" s="111">
        <f t="shared" si="71"/>
        <v>21300</v>
      </c>
      <c r="H338" s="14">
        <f t="shared" si="72"/>
        <v>25560</v>
      </c>
      <c r="I338" s="39">
        <f t="shared" si="73"/>
        <v>29820</v>
      </c>
      <c r="J338" s="14">
        <f t="shared" si="74"/>
        <v>34080</v>
      </c>
      <c r="K338" s="115"/>
      <c r="L338" s="95"/>
      <c r="M338" s="95"/>
      <c r="N338" s="95"/>
      <c r="O338" s="95"/>
      <c r="P338" s="95"/>
    </row>
    <row r="339" spans="1:16" s="88" customFormat="1" ht="12.75">
      <c r="A339" s="136"/>
      <c r="B339" s="137"/>
      <c r="C339" s="203" t="s">
        <v>238</v>
      </c>
      <c r="D339" s="204"/>
      <c r="E339" s="201">
        <v>1160</v>
      </c>
      <c r="F339" s="14">
        <f t="shared" si="58"/>
        <v>13920</v>
      </c>
      <c r="G339" s="111">
        <f t="shared" si="71"/>
        <v>17400</v>
      </c>
      <c r="H339" s="14">
        <f t="shared" si="72"/>
        <v>20880</v>
      </c>
      <c r="I339" s="39">
        <f t="shared" si="73"/>
        <v>24360</v>
      </c>
      <c r="J339" s="14">
        <f t="shared" si="74"/>
        <v>27840</v>
      </c>
      <c r="K339" s="115"/>
      <c r="L339" s="95"/>
      <c r="M339" s="95"/>
      <c r="N339" s="95"/>
      <c r="O339" s="95"/>
      <c r="P339" s="95"/>
    </row>
    <row r="340" spans="1:16" s="88" customFormat="1" ht="12.75">
      <c r="A340" s="136"/>
      <c r="B340" s="137"/>
      <c r="C340" s="203" t="s">
        <v>239</v>
      </c>
      <c r="D340" s="204"/>
      <c r="E340" s="201">
        <v>1290</v>
      </c>
      <c r="F340" s="14">
        <f t="shared" si="58"/>
        <v>15480</v>
      </c>
      <c r="G340" s="111">
        <f t="shared" si="71"/>
        <v>19350</v>
      </c>
      <c r="H340" s="14">
        <f t="shared" si="72"/>
        <v>23220</v>
      </c>
      <c r="I340" s="39">
        <f t="shared" si="73"/>
        <v>27090</v>
      </c>
      <c r="J340" s="14">
        <f t="shared" si="74"/>
        <v>30960</v>
      </c>
      <c r="K340" s="115"/>
      <c r="L340" s="95"/>
      <c r="M340" s="95"/>
      <c r="N340" s="95"/>
      <c r="O340" s="95"/>
      <c r="P340" s="95"/>
    </row>
    <row r="341" spans="1:16" s="88" customFormat="1" ht="12.75">
      <c r="A341" s="136" t="s">
        <v>135</v>
      </c>
      <c r="B341" s="138" t="s">
        <v>243</v>
      </c>
      <c r="C341" s="138" t="s">
        <v>7</v>
      </c>
      <c r="D341" s="138"/>
      <c r="E341" s="32">
        <v>1870</v>
      </c>
      <c r="F341" s="14">
        <f t="shared" si="58"/>
        <v>22440</v>
      </c>
      <c r="G341" s="111">
        <f aca="true" t="shared" si="75" ref="G341:G347">E341*15</f>
        <v>28050</v>
      </c>
      <c r="H341" s="14">
        <f aca="true" t="shared" si="76" ref="H341:H347">E341*18</f>
        <v>33660</v>
      </c>
      <c r="I341" s="39">
        <f aca="true" t="shared" si="77" ref="I341:I347">E341*21</f>
        <v>39270</v>
      </c>
      <c r="J341" s="14">
        <f aca="true" t="shared" si="78" ref="J341:J347">E341*24</f>
        <v>44880</v>
      </c>
      <c r="K341" s="115"/>
      <c r="L341" s="95"/>
      <c r="M341" s="95"/>
      <c r="N341" s="95"/>
      <c r="O341" s="95"/>
      <c r="P341" s="95"/>
    </row>
    <row r="342" spans="1:16" s="88" customFormat="1" ht="12.75">
      <c r="A342" s="136"/>
      <c r="B342" s="137"/>
      <c r="C342" s="138"/>
      <c r="D342" s="30" t="s">
        <v>14</v>
      </c>
      <c r="E342" s="32">
        <v>2490</v>
      </c>
      <c r="F342" s="14">
        <f t="shared" si="58"/>
        <v>29880</v>
      </c>
      <c r="G342" s="111">
        <f t="shared" si="75"/>
        <v>37350</v>
      </c>
      <c r="H342" s="14">
        <f t="shared" si="76"/>
        <v>44820</v>
      </c>
      <c r="I342" s="39">
        <f t="shared" si="77"/>
        <v>52290</v>
      </c>
      <c r="J342" s="14">
        <f t="shared" si="78"/>
        <v>59760</v>
      </c>
      <c r="K342" s="115"/>
      <c r="L342" s="95"/>
      <c r="M342" s="95"/>
      <c r="N342" s="95"/>
      <c r="O342" s="95"/>
      <c r="P342" s="95"/>
    </row>
    <row r="343" spans="1:16" s="88" customFormat="1" ht="12.75">
      <c r="A343" s="136"/>
      <c r="B343" s="137"/>
      <c r="C343" s="202"/>
      <c r="D343" s="105" t="s">
        <v>77</v>
      </c>
      <c r="E343" s="32">
        <v>1570</v>
      </c>
      <c r="F343" s="14">
        <f t="shared" si="58"/>
        <v>18840</v>
      </c>
      <c r="G343" s="111">
        <f t="shared" si="75"/>
        <v>23550</v>
      </c>
      <c r="H343" s="14">
        <f t="shared" si="76"/>
        <v>28260</v>
      </c>
      <c r="I343" s="39">
        <f t="shared" si="77"/>
        <v>32970</v>
      </c>
      <c r="J343" s="14">
        <f t="shared" si="78"/>
        <v>37680</v>
      </c>
      <c r="K343" s="115"/>
      <c r="L343" s="95"/>
      <c r="M343" s="95"/>
      <c r="N343" s="95"/>
      <c r="O343" s="95"/>
      <c r="P343" s="95"/>
    </row>
    <row r="344" spans="1:16" s="88" customFormat="1" ht="12.75">
      <c r="A344" s="136"/>
      <c r="B344" s="137"/>
      <c r="C344" s="203" t="s">
        <v>236</v>
      </c>
      <c r="D344" s="204"/>
      <c r="E344" s="201">
        <v>1310</v>
      </c>
      <c r="F344" s="14">
        <f t="shared" si="58"/>
        <v>15720</v>
      </c>
      <c r="G344" s="111">
        <f t="shared" si="75"/>
        <v>19650</v>
      </c>
      <c r="H344" s="14">
        <f t="shared" si="76"/>
        <v>23580</v>
      </c>
      <c r="I344" s="39">
        <f t="shared" si="77"/>
        <v>27510</v>
      </c>
      <c r="J344" s="14">
        <f t="shared" si="78"/>
        <v>31440</v>
      </c>
      <c r="K344" s="115"/>
      <c r="L344" s="95"/>
      <c r="M344" s="95"/>
      <c r="N344" s="95"/>
      <c r="O344" s="95"/>
      <c r="P344" s="95"/>
    </row>
    <row r="345" spans="1:16" s="88" customFormat="1" ht="12.75">
      <c r="A345" s="136"/>
      <c r="B345" s="137"/>
      <c r="C345" s="203" t="s">
        <v>237</v>
      </c>
      <c r="D345" s="204"/>
      <c r="E345" s="201">
        <v>1500</v>
      </c>
      <c r="F345" s="14">
        <f t="shared" si="58"/>
        <v>18000</v>
      </c>
      <c r="G345" s="111">
        <f t="shared" si="75"/>
        <v>22500</v>
      </c>
      <c r="H345" s="14">
        <f t="shared" si="76"/>
        <v>27000</v>
      </c>
      <c r="I345" s="39">
        <f t="shared" si="77"/>
        <v>31500</v>
      </c>
      <c r="J345" s="14">
        <f t="shared" si="78"/>
        <v>36000</v>
      </c>
      <c r="K345" s="115"/>
      <c r="L345" s="95"/>
      <c r="M345" s="95"/>
      <c r="N345" s="95"/>
      <c r="O345" s="95"/>
      <c r="P345" s="95"/>
    </row>
    <row r="346" spans="1:16" s="88" customFormat="1" ht="12.75">
      <c r="A346" s="136"/>
      <c r="B346" s="137"/>
      <c r="C346" s="203" t="s">
        <v>238</v>
      </c>
      <c r="D346" s="204"/>
      <c r="E346" s="201">
        <v>1160</v>
      </c>
      <c r="F346" s="14">
        <f t="shared" si="58"/>
        <v>13920</v>
      </c>
      <c r="G346" s="111">
        <f t="shared" si="75"/>
        <v>17400</v>
      </c>
      <c r="H346" s="14">
        <f t="shared" si="76"/>
        <v>20880</v>
      </c>
      <c r="I346" s="39">
        <f t="shared" si="77"/>
        <v>24360</v>
      </c>
      <c r="J346" s="14">
        <f t="shared" si="78"/>
        <v>27840</v>
      </c>
      <c r="K346" s="115"/>
      <c r="L346" s="95"/>
      <c r="M346" s="95"/>
      <c r="N346" s="95"/>
      <c r="O346" s="95"/>
      <c r="P346" s="95"/>
    </row>
    <row r="347" spans="1:16" s="88" customFormat="1" ht="12.75">
      <c r="A347" s="136"/>
      <c r="B347" s="137"/>
      <c r="C347" s="203" t="s">
        <v>239</v>
      </c>
      <c r="D347" s="204"/>
      <c r="E347" s="201">
        <v>1290</v>
      </c>
      <c r="F347" s="14">
        <f t="shared" si="58"/>
        <v>15480</v>
      </c>
      <c r="G347" s="111">
        <f t="shared" si="75"/>
        <v>19350</v>
      </c>
      <c r="H347" s="14">
        <f t="shared" si="76"/>
        <v>23220</v>
      </c>
      <c r="I347" s="39">
        <f t="shared" si="77"/>
        <v>27090</v>
      </c>
      <c r="J347" s="14">
        <f t="shared" si="78"/>
        <v>30960</v>
      </c>
      <c r="K347" s="115"/>
      <c r="L347" s="95"/>
      <c r="M347" s="95"/>
      <c r="N347" s="95"/>
      <c r="O347" s="95"/>
      <c r="P347" s="95"/>
    </row>
    <row r="348" spans="1:16" s="88" customFormat="1" ht="12.75">
      <c r="A348" s="136"/>
      <c r="B348" s="137"/>
      <c r="C348" s="138"/>
      <c r="D348" s="138"/>
      <c r="E348" s="32"/>
      <c r="F348" s="14"/>
      <c r="G348" s="111"/>
      <c r="H348" s="14"/>
      <c r="I348" s="39"/>
      <c r="J348" s="14"/>
      <c r="K348" s="115"/>
      <c r="L348" s="95"/>
      <c r="M348" s="95"/>
      <c r="N348" s="95"/>
      <c r="O348" s="95"/>
      <c r="P348" s="95"/>
    </row>
    <row r="349" spans="1:256" ht="12.75">
      <c r="A349" s="119" t="s">
        <v>98</v>
      </c>
      <c r="B349" s="220" t="s">
        <v>247</v>
      </c>
      <c r="C349" s="221"/>
      <c r="D349" s="222"/>
      <c r="E349" s="25" t="s">
        <v>3</v>
      </c>
      <c r="F349" s="11">
        <v>19</v>
      </c>
      <c r="G349" s="11">
        <v>21</v>
      </c>
      <c r="H349" s="11">
        <v>24</v>
      </c>
      <c r="IV349" s="40"/>
    </row>
    <row r="350" spans="1:256" ht="12.75">
      <c r="A350" s="119"/>
      <c r="B350" s="220" t="s">
        <v>155</v>
      </c>
      <c r="C350" s="221"/>
      <c r="D350" s="222"/>
      <c r="E350" s="25"/>
      <c r="F350" s="11"/>
      <c r="G350" s="11"/>
      <c r="H350" s="11"/>
      <c r="IV350" s="40"/>
    </row>
    <row r="351" spans="1:12" ht="12.75">
      <c r="A351" s="12" t="s">
        <v>5</v>
      </c>
      <c r="B351" s="120"/>
      <c r="C351" s="13" t="s">
        <v>7</v>
      </c>
      <c r="D351" s="13" t="s">
        <v>99</v>
      </c>
      <c r="E351" s="121">
        <v>2500</v>
      </c>
      <c r="F351" s="14">
        <f aca="true" t="shared" si="79" ref="F351:F371">E351*12</f>
        <v>30000</v>
      </c>
      <c r="G351" s="14">
        <f aca="true" t="shared" si="80" ref="G351:G371">E351*15</f>
        <v>37500</v>
      </c>
      <c r="H351" s="14">
        <f aca="true" t="shared" si="81" ref="H351:H371">E351*18</f>
        <v>45000</v>
      </c>
      <c r="L351" t="s">
        <v>9</v>
      </c>
    </row>
    <row r="352" spans="1:8" ht="12.75">
      <c r="A352" s="12" t="s">
        <v>158</v>
      </c>
      <c r="B352" s="192" t="s">
        <v>156</v>
      </c>
      <c r="C352" s="13" t="s">
        <v>7</v>
      </c>
      <c r="D352" s="13" t="s">
        <v>99</v>
      </c>
      <c r="E352" s="121">
        <v>1000</v>
      </c>
      <c r="F352" s="14">
        <f>E352*12</f>
        <v>12000</v>
      </c>
      <c r="G352" s="14">
        <f>E352*15</f>
        <v>15000</v>
      </c>
      <c r="H352" s="14">
        <f>E352*18</f>
        <v>18000</v>
      </c>
    </row>
    <row r="353" spans="1:8" ht="12.75">
      <c r="A353" s="12" t="s">
        <v>159</v>
      </c>
      <c r="B353" s="192" t="s">
        <v>157</v>
      </c>
      <c r="C353" s="13" t="s">
        <v>7</v>
      </c>
      <c r="D353" s="13" t="s">
        <v>99</v>
      </c>
      <c r="E353" s="121">
        <v>1350</v>
      </c>
      <c r="F353" s="14">
        <f>E353*12</f>
        <v>16200</v>
      </c>
      <c r="G353" s="14">
        <f>E353*15</f>
        <v>20250</v>
      </c>
      <c r="H353" s="14">
        <f>E353*18</f>
        <v>24300</v>
      </c>
    </row>
    <row r="354" spans="1:9" ht="12.75">
      <c r="A354" s="12" t="s">
        <v>186</v>
      </c>
      <c r="B354" s="193"/>
      <c r="C354" s="13" t="s">
        <v>7</v>
      </c>
      <c r="D354" s="13" t="s">
        <v>100</v>
      </c>
      <c r="E354" s="121">
        <v>1900</v>
      </c>
      <c r="F354" s="14">
        <f t="shared" si="79"/>
        <v>22800</v>
      </c>
      <c r="G354" s="14">
        <f t="shared" si="80"/>
        <v>28500</v>
      </c>
      <c r="H354" s="14">
        <f t="shared" si="81"/>
        <v>34200</v>
      </c>
      <c r="I354" t="s">
        <v>9</v>
      </c>
    </row>
    <row r="355" spans="1:8" ht="12.75">
      <c r="A355" s="12" t="s">
        <v>186</v>
      </c>
      <c r="B355" s="30" t="s">
        <v>14</v>
      </c>
      <c r="C355" s="13" t="s">
        <v>7</v>
      </c>
      <c r="D355" s="13" t="s">
        <v>100</v>
      </c>
      <c r="E355" s="121">
        <v>2700</v>
      </c>
      <c r="F355" s="14">
        <f t="shared" si="79"/>
        <v>32400</v>
      </c>
      <c r="G355" s="14">
        <f t="shared" si="80"/>
        <v>40500</v>
      </c>
      <c r="H355" s="14">
        <f t="shared" si="81"/>
        <v>48600</v>
      </c>
    </row>
    <row r="356" spans="1:8" ht="12.75">
      <c r="A356" s="12" t="s">
        <v>186</v>
      </c>
      <c r="B356" s="192" t="s">
        <v>156</v>
      </c>
      <c r="C356" s="13" t="s">
        <v>7</v>
      </c>
      <c r="D356" s="13" t="s">
        <v>100</v>
      </c>
      <c r="E356" s="121">
        <v>1000</v>
      </c>
      <c r="F356" s="14">
        <f>E356*12</f>
        <v>12000</v>
      </c>
      <c r="G356" s="14">
        <f>E356*15</f>
        <v>15000</v>
      </c>
      <c r="H356" s="14">
        <f>E356*18</f>
        <v>18000</v>
      </c>
    </row>
    <row r="357" spans="1:8" ht="12.75">
      <c r="A357" s="12" t="s">
        <v>186</v>
      </c>
      <c r="B357" s="192" t="s">
        <v>157</v>
      </c>
      <c r="C357" s="13" t="s">
        <v>7</v>
      </c>
      <c r="D357" s="13" t="s">
        <v>100</v>
      </c>
      <c r="E357" s="121">
        <v>1300</v>
      </c>
      <c r="F357" s="14">
        <f>E357*12</f>
        <v>15600</v>
      </c>
      <c r="G357" s="14">
        <f>E357*15</f>
        <v>19500</v>
      </c>
      <c r="H357" s="14">
        <f>E357*18</f>
        <v>23400</v>
      </c>
    </row>
    <row r="358" spans="1:11" ht="12.75">
      <c r="A358" s="12" t="s">
        <v>102</v>
      </c>
      <c r="B358" s="193" t="s">
        <v>101</v>
      </c>
      <c r="C358" s="13" t="s">
        <v>7</v>
      </c>
      <c r="D358" s="13" t="s">
        <v>103</v>
      </c>
      <c r="E358" s="121">
        <v>2000</v>
      </c>
      <c r="F358" s="14">
        <f t="shared" si="79"/>
        <v>24000</v>
      </c>
      <c r="G358" s="14">
        <f t="shared" si="80"/>
        <v>30000</v>
      </c>
      <c r="H358" s="14">
        <f t="shared" si="81"/>
        <v>36000</v>
      </c>
      <c r="K358" s="79" t="s">
        <v>9</v>
      </c>
    </row>
    <row r="359" spans="1:8" ht="12.75">
      <c r="A359" s="12" t="s">
        <v>102</v>
      </c>
      <c r="B359" s="30" t="s">
        <v>14</v>
      </c>
      <c r="C359" s="13" t="s">
        <v>7</v>
      </c>
      <c r="D359" s="13" t="s">
        <v>103</v>
      </c>
      <c r="E359" s="121">
        <v>2900</v>
      </c>
      <c r="F359" s="14">
        <f t="shared" si="79"/>
        <v>34800</v>
      </c>
      <c r="G359" s="14">
        <f t="shared" si="80"/>
        <v>43500</v>
      </c>
      <c r="H359" s="14">
        <f t="shared" si="81"/>
        <v>52200</v>
      </c>
    </row>
    <row r="360" spans="1:8" ht="12.75">
      <c r="A360" s="12" t="s">
        <v>102</v>
      </c>
      <c r="B360" s="192" t="s">
        <v>156</v>
      </c>
      <c r="C360" s="13" t="s">
        <v>7</v>
      </c>
      <c r="D360" s="13" t="s">
        <v>103</v>
      </c>
      <c r="E360" s="121">
        <v>1000</v>
      </c>
      <c r="F360" s="14">
        <f>E360*12</f>
        <v>12000</v>
      </c>
      <c r="G360" s="14">
        <f>E360*15</f>
        <v>15000</v>
      </c>
      <c r="H360" s="14">
        <f>E360*18</f>
        <v>18000</v>
      </c>
    </row>
    <row r="361" spans="1:8" ht="12.75">
      <c r="A361" s="12" t="s">
        <v>102</v>
      </c>
      <c r="B361" s="192" t="s">
        <v>157</v>
      </c>
      <c r="C361" s="13" t="s">
        <v>7</v>
      </c>
      <c r="D361" s="13" t="s">
        <v>103</v>
      </c>
      <c r="E361" s="121">
        <v>1100</v>
      </c>
      <c r="F361" s="14">
        <f>E361*12</f>
        <v>13200</v>
      </c>
      <c r="G361" s="14">
        <f>E361*15</f>
        <v>16500</v>
      </c>
      <c r="H361" s="14">
        <f>E361*18</f>
        <v>19800</v>
      </c>
    </row>
    <row r="362" spans="1:8" ht="12.75">
      <c r="A362" s="12" t="s">
        <v>104</v>
      </c>
      <c r="B362" s="193" t="s">
        <v>105</v>
      </c>
      <c r="C362" s="13" t="s">
        <v>7</v>
      </c>
      <c r="D362" s="13" t="s">
        <v>106</v>
      </c>
      <c r="E362" s="121">
        <v>2200</v>
      </c>
      <c r="F362" s="14">
        <f t="shared" si="79"/>
        <v>26400</v>
      </c>
      <c r="G362" s="14">
        <f t="shared" si="80"/>
        <v>33000</v>
      </c>
      <c r="H362" s="14">
        <f t="shared" si="81"/>
        <v>39600</v>
      </c>
    </row>
    <row r="363" spans="1:10" ht="12.75">
      <c r="A363" s="12" t="s">
        <v>104</v>
      </c>
      <c r="B363" s="30" t="s">
        <v>14</v>
      </c>
      <c r="C363" s="13" t="s">
        <v>7</v>
      </c>
      <c r="D363" s="13" t="s">
        <v>106</v>
      </c>
      <c r="E363" s="121">
        <v>3300</v>
      </c>
      <c r="F363" s="14">
        <f t="shared" si="79"/>
        <v>39600</v>
      </c>
      <c r="G363" s="14">
        <f t="shared" si="80"/>
        <v>49500</v>
      </c>
      <c r="H363" s="14">
        <f t="shared" si="81"/>
        <v>59400</v>
      </c>
      <c r="J363" t="s">
        <v>9</v>
      </c>
    </row>
    <row r="364" spans="1:8" ht="12.75">
      <c r="A364" s="12" t="s">
        <v>104</v>
      </c>
      <c r="B364" s="192" t="s">
        <v>156</v>
      </c>
      <c r="C364" s="13" t="s">
        <v>7</v>
      </c>
      <c r="D364" s="13" t="s">
        <v>106</v>
      </c>
      <c r="E364" s="121">
        <v>1100</v>
      </c>
      <c r="F364" s="14">
        <f>E364*12</f>
        <v>13200</v>
      </c>
      <c r="G364" s="14">
        <f>E364*15</f>
        <v>16500</v>
      </c>
      <c r="H364" s="14">
        <f>E364*18</f>
        <v>19800</v>
      </c>
    </row>
    <row r="365" spans="1:8" ht="12.75">
      <c r="A365" s="12" t="s">
        <v>104</v>
      </c>
      <c r="B365" s="192" t="s">
        <v>157</v>
      </c>
      <c r="C365" s="13" t="s">
        <v>7</v>
      </c>
      <c r="D365" s="13" t="s">
        <v>106</v>
      </c>
      <c r="E365" s="121">
        <v>1200</v>
      </c>
      <c r="F365" s="14">
        <f>E365*12</f>
        <v>14400</v>
      </c>
      <c r="G365" s="14">
        <f>E365*15</f>
        <v>18000</v>
      </c>
      <c r="H365" s="14">
        <f>E365*18</f>
        <v>21600</v>
      </c>
    </row>
    <row r="366" spans="1:8" ht="12.75">
      <c r="A366" s="12" t="s">
        <v>187</v>
      </c>
      <c r="B366" s="193" t="s">
        <v>107</v>
      </c>
      <c r="C366" s="13" t="s">
        <v>13</v>
      </c>
      <c r="D366" s="13" t="s">
        <v>108</v>
      </c>
      <c r="E366" s="121">
        <v>2600</v>
      </c>
      <c r="F366" s="14">
        <f t="shared" si="79"/>
        <v>31200</v>
      </c>
      <c r="G366" s="14">
        <f t="shared" si="80"/>
        <v>39000</v>
      </c>
      <c r="H366" s="14">
        <f t="shared" si="81"/>
        <v>46800</v>
      </c>
    </row>
    <row r="367" spans="1:8" ht="12.75">
      <c r="A367" s="12" t="s">
        <v>187</v>
      </c>
      <c r="B367" s="30" t="s">
        <v>14</v>
      </c>
      <c r="C367" s="13" t="s">
        <v>13</v>
      </c>
      <c r="D367" s="13" t="s">
        <v>108</v>
      </c>
      <c r="E367" s="121">
        <v>4100</v>
      </c>
      <c r="F367" s="14">
        <f t="shared" si="79"/>
        <v>49200</v>
      </c>
      <c r="G367" s="14">
        <f t="shared" si="80"/>
        <v>61500</v>
      </c>
      <c r="H367" s="14">
        <f t="shared" si="81"/>
        <v>73800</v>
      </c>
    </row>
    <row r="368" spans="1:8" ht="12.75">
      <c r="A368" s="12" t="s">
        <v>187</v>
      </c>
      <c r="B368" s="192" t="s">
        <v>156</v>
      </c>
      <c r="C368" s="13" t="s">
        <v>13</v>
      </c>
      <c r="D368" s="13" t="s">
        <v>108</v>
      </c>
      <c r="E368" s="121">
        <v>1100</v>
      </c>
      <c r="F368" s="14">
        <f>E368*12</f>
        <v>13200</v>
      </c>
      <c r="G368" s="14">
        <f>E368*15</f>
        <v>16500</v>
      </c>
      <c r="H368" s="14">
        <f>E368*18</f>
        <v>19800</v>
      </c>
    </row>
    <row r="369" spans="1:8" ht="12.75">
      <c r="A369" s="12" t="s">
        <v>187</v>
      </c>
      <c r="B369" s="192" t="s">
        <v>157</v>
      </c>
      <c r="C369" s="13" t="s">
        <v>13</v>
      </c>
      <c r="D369" s="13" t="s">
        <v>108</v>
      </c>
      <c r="E369" s="121">
        <v>1400</v>
      </c>
      <c r="F369" s="14">
        <f>E369*12</f>
        <v>16800</v>
      </c>
      <c r="G369" s="14">
        <f>E369*15</f>
        <v>21000</v>
      </c>
      <c r="H369" s="14">
        <f>E369*18</f>
        <v>25200</v>
      </c>
    </row>
    <row r="370" spans="1:8" ht="12.75">
      <c r="A370" s="12" t="s">
        <v>109</v>
      </c>
      <c r="B370" s="193" t="s">
        <v>110</v>
      </c>
      <c r="C370" s="13" t="s">
        <v>13</v>
      </c>
      <c r="D370" s="13" t="s">
        <v>111</v>
      </c>
      <c r="E370" s="121">
        <v>2900</v>
      </c>
      <c r="F370" s="14">
        <f t="shared" si="79"/>
        <v>34800</v>
      </c>
      <c r="G370" s="14">
        <f t="shared" si="80"/>
        <v>43500</v>
      </c>
      <c r="H370" s="14">
        <f t="shared" si="81"/>
        <v>52200</v>
      </c>
    </row>
    <row r="371" spans="1:8" ht="12.75">
      <c r="A371" s="12" t="s">
        <v>109</v>
      </c>
      <c r="B371" s="30" t="s">
        <v>14</v>
      </c>
      <c r="C371" s="13" t="s">
        <v>13</v>
      </c>
      <c r="D371" s="13" t="s">
        <v>111</v>
      </c>
      <c r="E371" s="121">
        <v>4700</v>
      </c>
      <c r="F371" s="14">
        <f t="shared" si="79"/>
        <v>56400</v>
      </c>
      <c r="G371" s="14">
        <f t="shared" si="80"/>
        <v>70500</v>
      </c>
      <c r="H371" s="14">
        <f t="shared" si="81"/>
        <v>84600</v>
      </c>
    </row>
    <row r="372" spans="1:8" ht="12.75">
      <c r="A372" s="12" t="s">
        <v>109</v>
      </c>
      <c r="B372" s="192" t="s">
        <v>156</v>
      </c>
      <c r="C372" s="13" t="s">
        <v>13</v>
      </c>
      <c r="D372" s="13" t="s">
        <v>111</v>
      </c>
      <c r="E372" s="121">
        <v>1100</v>
      </c>
      <c r="F372" s="14">
        <f>E372*12</f>
        <v>13200</v>
      </c>
      <c r="G372" s="14">
        <f>E372*15</f>
        <v>16500</v>
      </c>
      <c r="H372" s="14">
        <f>E372*18</f>
        <v>19800</v>
      </c>
    </row>
    <row r="373" spans="1:8" ht="12.75">
      <c r="A373" s="12" t="s">
        <v>109</v>
      </c>
      <c r="B373" s="192" t="s">
        <v>157</v>
      </c>
      <c r="C373" s="13" t="s">
        <v>13</v>
      </c>
      <c r="D373" s="13" t="s">
        <v>111</v>
      </c>
      <c r="E373" s="121">
        <v>1600</v>
      </c>
      <c r="F373" s="14">
        <f>E373*12</f>
        <v>19200</v>
      </c>
      <c r="G373" s="14">
        <f>E373*15</f>
        <v>24000</v>
      </c>
      <c r="H373" s="14">
        <f>E373*18</f>
        <v>28800</v>
      </c>
    </row>
    <row r="374" spans="1:8" ht="12.75">
      <c r="A374" s="12"/>
      <c r="B374" s="226"/>
      <c r="C374" s="200"/>
      <c r="D374" s="227"/>
      <c r="E374" s="121"/>
      <c r="F374" s="14"/>
      <c r="G374" s="14"/>
      <c r="H374" s="14"/>
    </row>
    <row r="375" spans="1:256" ht="12.75">
      <c r="A375" s="119" t="s">
        <v>190</v>
      </c>
      <c r="B375" s="220" t="s">
        <v>251</v>
      </c>
      <c r="C375" s="221"/>
      <c r="D375" s="222"/>
      <c r="E375" s="25" t="s">
        <v>3</v>
      </c>
      <c r="F375" s="11">
        <v>19</v>
      </c>
      <c r="G375" s="11">
        <v>21</v>
      </c>
      <c r="H375" s="11">
        <v>24</v>
      </c>
      <c r="IV375" s="40"/>
    </row>
    <row r="376" spans="1:256" ht="12.75">
      <c r="A376" s="119"/>
      <c r="B376" s="220" t="s">
        <v>155</v>
      </c>
      <c r="C376" s="221"/>
      <c r="D376" s="222"/>
      <c r="E376" s="25"/>
      <c r="F376" s="11"/>
      <c r="G376" s="11"/>
      <c r="H376" s="11"/>
      <c r="IV376" s="40"/>
    </row>
    <row r="377" spans="1:9" ht="12.75">
      <c r="A377" s="12" t="s">
        <v>186</v>
      </c>
      <c r="B377" s="193" t="s">
        <v>191</v>
      </c>
      <c r="C377" s="13" t="s">
        <v>7</v>
      </c>
      <c r="D377" s="13"/>
      <c r="E377" s="121">
        <v>1900</v>
      </c>
      <c r="F377" s="14">
        <f aca="true" t="shared" si="82" ref="F377:F391">E377*12</f>
        <v>22800</v>
      </c>
      <c r="G377" s="14">
        <f aca="true" t="shared" si="83" ref="G377:G391">E377*15</f>
        <v>28500</v>
      </c>
      <c r="H377" s="14">
        <f aca="true" t="shared" si="84" ref="H377:H391">E377*18</f>
        <v>34200</v>
      </c>
      <c r="I377" t="s">
        <v>9</v>
      </c>
    </row>
    <row r="378" spans="1:8" ht="12.75">
      <c r="A378" s="12"/>
      <c r="B378" s="30" t="s">
        <v>192</v>
      </c>
      <c r="C378" s="13" t="s">
        <v>7</v>
      </c>
      <c r="D378" s="13"/>
      <c r="E378" s="121">
        <v>1300</v>
      </c>
      <c r="F378" s="14">
        <f t="shared" si="82"/>
        <v>15600</v>
      </c>
      <c r="G378" s="14">
        <f t="shared" si="83"/>
        <v>19500</v>
      </c>
      <c r="H378" s="14">
        <f t="shared" si="84"/>
        <v>23400</v>
      </c>
    </row>
    <row r="379" spans="1:8" ht="12.75">
      <c r="A379" s="12"/>
      <c r="B379" s="192" t="s">
        <v>193</v>
      </c>
      <c r="C379" s="13" t="s">
        <v>7</v>
      </c>
      <c r="D379" s="13"/>
      <c r="E379" s="121">
        <v>1600</v>
      </c>
      <c r="F379" s="14">
        <f>E379*12</f>
        <v>19200</v>
      </c>
      <c r="G379" s="14">
        <f t="shared" si="83"/>
        <v>24000</v>
      </c>
      <c r="H379" s="14">
        <f t="shared" si="84"/>
        <v>28800</v>
      </c>
    </row>
    <row r="380" spans="1:8" ht="12.75">
      <c r="A380" s="12"/>
      <c r="B380" s="192" t="s">
        <v>194</v>
      </c>
      <c r="C380" s="13" t="s">
        <v>7</v>
      </c>
      <c r="D380" s="13"/>
      <c r="E380" s="121">
        <v>1400</v>
      </c>
      <c r="F380" s="14">
        <f>E380*12</f>
        <v>16800</v>
      </c>
      <c r="G380" s="14">
        <f t="shared" si="83"/>
        <v>21000</v>
      </c>
      <c r="H380" s="14">
        <f t="shared" si="84"/>
        <v>25200</v>
      </c>
    </row>
    <row r="381" spans="1:11" ht="12.75">
      <c r="A381" s="12"/>
      <c r="B381" s="192" t="s">
        <v>195</v>
      </c>
      <c r="C381" s="13" t="s">
        <v>7</v>
      </c>
      <c r="D381" s="13"/>
      <c r="E381" s="121">
        <v>980</v>
      </c>
      <c r="F381" s="14">
        <f t="shared" si="82"/>
        <v>11760</v>
      </c>
      <c r="G381" s="14">
        <f t="shared" si="83"/>
        <v>14700</v>
      </c>
      <c r="H381" s="14">
        <f t="shared" si="84"/>
        <v>17640</v>
      </c>
      <c r="K381" s="79" t="s">
        <v>9</v>
      </c>
    </row>
    <row r="382" spans="1:9" ht="12.75">
      <c r="A382" s="12" t="s">
        <v>196</v>
      </c>
      <c r="B382" s="193" t="s">
        <v>191</v>
      </c>
      <c r="C382" s="13" t="s">
        <v>13</v>
      </c>
      <c r="D382" s="13"/>
      <c r="E382" s="121">
        <v>2400</v>
      </c>
      <c r="F382" s="14">
        <f t="shared" si="82"/>
        <v>28800</v>
      </c>
      <c r="G382" s="14">
        <f t="shared" si="83"/>
        <v>36000</v>
      </c>
      <c r="H382" s="14">
        <f t="shared" si="84"/>
        <v>43200</v>
      </c>
      <c r="I382" t="s">
        <v>9</v>
      </c>
    </row>
    <row r="383" spans="1:8" ht="12.75">
      <c r="A383" s="12"/>
      <c r="B383" s="30" t="s">
        <v>192</v>
      </c>
      <c r="C383" s="13" t="s">
        <v>13</v>
      </c>
      <c r="D383" s="13"/>
      <c r="E383" s="121">
        <v>1800</v>
      </c>
      <c r="F383" s="14">
        <f t="shared" si="82"/>
        <v>21600</v>
      </c>
      <c r="G383" s="14">
        <f t="shared" si="83"/>
        <v>27000</v>
      </c>
      <c r="H383" s="14">
        <f t="shared" si="84"/>
        <v>32400</v>
      </c>
    </row>
    <row r="384" spans="1:8" ht="12.75">
      <c r="A384" s="12"/>
      <c r="B384" s="192" t="s">
        <v>193</v>
      </c>
      <c r="C384" s="13" t="s">
        <v>13</v>
      </c>
      <c r="D384" s="13"/>
      <c r="E384" s="121">
        <v>1600</v>
      </c>
      <c r="F384" s="14">
        <f>E384*12</f>
        <v>19200</v>
      </c>
      <c r="G384" s="14">
        <f t="shared" si="83"/>
        <v>24000</v>
      </c>
      <c r="H384" s="14">
        <f t="shared" si="84"/>
        <v>28800</v>
      </c>
    </row>
    <row r="385" spans="1:8" ht="12.75">
      <c r="A385" s="12"/>
      <c r="B385" s="192" t="s">
        <v>194</v>
      </c>
      <c r="C385" s="13" t="s">
        <v>13</v>
      </c>
      <c r="D385" s="13"/>
      <c r="E385" s="121">
        <v>1400</v>
      </c>
      <c r="F385" s="14">
        <f>E385*12</f>
        <v>16800</v>
      </c>
      <c r="G385" s="14">
        <f t="shared" si="83"/>
        <v>21000</v>
      </c>
      <c r="H385" s="14">
        <f t="shared" si="84"/>
        <v>25200</v>
      </c>
    </row>
    <row r="386" spans="1:11" ht="12.75">
      <c r="A386" s="12"/>
      <c r="B386" s="192" t="s">
        <v>195</v>
      </c>
      <c r="C386" s="13" t="s">
        <v>13</v>
      </c>
      <c r="D386" s="13"/>
      <c r="E386" s="121">
        <v>1100</v>
      </c>
      <c r="F386" s="14">
        <f t="shared" si="82"/>
        <v>13200</v>
      </c>
      <c r="G386" s="14">
        <f t="shared" si="83"/>
        <v>16500</v>
      </c>
      <c r="H386" s="14">
        <f t="shared" si="84"/>
        <v>19800</v>
      </c>
      <c r="K386" s="79" t="s">
        <v>9</v>
      </c>
    </row>
    <row r="387" spans="1:9" ht="12.75">
      <c r="A387" s="12" t="s">
        <v>197</v>
      </c>
      <c r="B387" s="193" t="s">
        <v>191</v>
      </c>
      <c r="C387" s="13" t="s">
        <v>7</v>
      </c>
      <c r="D387" s="13"/>
      <c r="E387" s="121">
        <v>1850</v>
      </c>
      <c r="F387" s="14">
        <f t="shared" si="82"/>
        <v>22200</v>
      </c>
      <c r="G387" s="14">
        <f t="shared" si="83"/>
        <v>27750</v>
      </c>
      <c r="H387" s="14">
        <f t="shared" si="84"/>
        <v>33300</v>
      </c>
      <c r="I387" t="s">
        <v>9</v>
      </c>
    </row>
    <row r="388" spans="1:8" ht="12.75">
      <c r="A388" s="12"/>
      <c r="B388" s="30" t="s">
        <v>192</v>
      </c>
      <c r="C388" s="13" t="s">
        <v>7</v>
      </c>
      <c r="D388" s="13"/>
      <c r="E388" s="121">
        <v>1250</v>
      </c>
      <c r="F388" s="14">
        <f t="shared" si="82"/>
        <v>15000</v>
      </c>
      <c r="G388" s="14">
        <f t="shared" si="83"/>
        <v>18750</v>
      </c>
      <c r="H388" s="14">
        <f t="shared" si="84"/>
        <v>22500</v>
      </c>
    </row>
    <row r="389" spans="1:8" ht="12.75">
      <c r="A389" s="12"/>
      <c r="B389" s="192" t="s">
        <v>193</v>
      </c>
      <c r="C389" s="13" t="s">
        <v>7</v>
      </c>
      <c r="D389" s="13"/>
      <c r="E389" s="121">
        <v>1600</v>
      </c>
      <c r="F389" s="14">
        <f>E389*12</f>
        <v>19200</v>
      </c>
      <c r="G389" s="14">
        <f t="shared" si="83"/>
        <v>24000</v>
      </c>
      <c r="H389" s="14">
        <f t="shared" si="84"/>
        <v>28800</v>
      </c>
    </row>
    <row r="390" spans="1:8" ht="12.75">
      <c r="A390" s="12"/>
      <c r="B390" s="192" t="s">
        <v>194</v>
      </c>
      <c r="C390" s="13" t="s">
        <v>7</v>
      </c>
      <c r="D390" s="13"/>
      <c r="E390" s="121">
        <v>1400</v>
      </c>
      <c r="F390" s="14">
        <f>E390*12</f>
        <v>16800</v>
      </c>
      <c r="G390" s="14">
        <f t="shared" si="83"/>
        <v>21000</v>
      </c>
      <c r="H390" s="14">
        <f t="shared" si="84"/>
        <v>25200</v>
      </c>
    </row>
    <row r="391" spans="1:11" ht="12.75">
      <c r="A391" s="12"/>
      <c r="B391" s="192" t="s">
        <v>195</v>
      </c>
      <c r="C391" s="13" t="s">
        <v>7</v>
      </c>
      <c r="D391" s="13"/>
      <c r="E391" s="121">
        <v>980</v>
      </c>
      <c r="F391" s="14">
        <f t="shared" si="82"/>
        <v>11760</v>
      </c>
      <c r="G391" s="14">
        <f t="shared" si="83"/>
        <v>14700</v>
      </c>
      <c r="H391" s="14">
        <f t="shared" si="84"/>
        <v>17640</v>
      </c>
      <c r="K391" s="79" t="s">
        <v>9</v>
      </c>
    </row>
    <row r="392" spans="1:11" ht="12.75">
      <c r="A392" s="19"/>
      <c r="B392" s="194"/>
      <c r="C392" s="195"/>
      <c r="D392" s="195"/>
      <c r="E392" s="196"/>
      <c r="F392" s="93"/>
      <c r="G392" s="93"/>
      <c r="H392" s="93"/>
      <c r="K392" s="79"/>
    </row>
    <row r="393" spans="1:10" ht="12.75">
      <c r="A393" s="143" t="s">
        <v>112</v>
      </c>
      <c r="B393" s="220" t="s">
        <v>248</v>
      </c>
      <c r="C393" s="221"/>
      <c r="D393" s="222"/>
      <c r="E393" s="25" t="s">
        <v>3</v>
      </c>
      <c r="F393" s="10">
        <v>12</v>
      </c>
      <c r="G393" s="10">
        <v>14</v>
      </c>
      <c r="H393" s="10">
        <v>18</v>
      </c>
      <c r="I393" s="110">
        <v>21</v>
      </c>
      <c r="J393" s="126">
        <v>24</v>
      </c>
    </row>
    <row r="394" spans="1:10" ht="12.75">
      <c r="A394" s="182" t="s">
        <v>57</v>
      </c>
      <c r="B394" s="181" t="s">
        <v>113</v>
      </c>
      <c r="C394" s="162" t="s">
        <v>7</v>
      </c>
      <c r="D394" s="162" t="s">
        <v>114</v>
      </c>
      <c r="E394" s="163">
        <v>1850</v>
      </c>
      <c r="F394" s="165">
        <f>E394*12</f>
        <v>22200</v>
      </c>
      <c r="G394" s="165">
        <f>E394*14</f>
        <v>25900</v>
      </c>
      <c r="H394" s="165">
        <f>E394*18</f>
        <v>33300</v>
      </c>
      <c r="I394" s="166">
        <f>E394*21</f>
        <v>38850</v>
      </c>
      <c r="J394" s="127">
        <v>40800</v>
      </c>
    </row>
    <row r="395" spans="1:10" ht="12.75">
      <c r="A395" s="156" t="s">
        <v>48</v>
      </c>
      <c r="B395" s="181" t="s">
        <v>113</v>
      </c>
      <c r="C395" s="162" t="s">
        <v>7</v>
      </c>
      <c r="D395" s="162" t="s">
        <v>114</v>
      </c>
      <c r="E395" s="163">
        <v>2500</v>
      </c>
      <c r="F395" s="160">
        <f>E395*12</f>
        <v>30000</v>
      </c>
      <c r="G395" s="160">
        <f>E395*14</f>
        <v>35000</v>
      </c>
      <c r="H395" s="160">
        <f>E395*18</f>
        <v>45000</v>
      </c>
      <c r="I395" s="164">
        <f>E395*21</f>
        <v>52500</v>
      </c>
      <c r="J395" s="128">
        <v>48000</v>
      </c>
    </row>
    <row r="396" spans="1:10" ht="12.75">
      <c r="A396" s="156" t="s">
        <v>57</v>
      </c>
      <c r="B396" s="181" t="s">
        <v>113</v>
      </c>
      <c r="C396" s="162" t="s">
        <v>13</v>
      </c>
      <c r="D396" s="162" t="s">
        <v>114</v>
      </c>
      <c r="E396" s="163">
        <v>4800</v>
      </c>
      <c r="F396" s="160">
        <f>E396*12</f>
        <v>57600</v>
      </c>
      <c r="G396" s="160">
        <f>E396*14</f>
        <v>67200</v>
      </c>
      <c r="H396" s="160">
        <f>E396*18</f>
        <v>86400</v>
      </c>
      <c r="I396" s="164">
        <f>E396*21</f>
        <v>100800</v>
      </c>
      <c r="J396" s="128">
        <v>48000</v>
      </c>
    </row>
    <row r="397" spans="1:10" ht="12.75">
      <c r="A397" s="156" t="s">
        <v>115</v>
      </c>
      <c r="B397" s="181" t="s">
        <v>113</v>
      </c>
      <c r="C397" s="162" t="s">
        <v>13</v>
      </c>
      <c r="D397" s="162" t="s">
        <v>114</v>
      </c>
      <c r="E397" s="163">
        <v>4400</v>
      </c>
      <c r="F397" s="160">
        <v>33060</v>
      </c>
      <c r="G397" s="160">
        <v>38570</v>
      </c>
      <c r="H397" s="160">
        <v>49590</v>
      </c>
      <c r="I397" s="164">
        <v>57855</v>
      </c>
      <c r="J397" s="128">
        <v>86400</v>
      </c>
    </row>
    <row r="398" spans="1:10" ht="12.75">
      <c r="A398" s="228" t="s">
        <v>116</v>
      </c>
      <c r="B398" s="148"/>
      <c r="C398" s="148"/>
      <c r="D398" s="148"/>
      <c r="E398" s="148"/>
      <c r="F398" s="148"/>
      <c r="G398" s="148"/>
      <c r="H398" s="148"/>
      <c r="I398" s="148"/>
      <c r="J398" s="149"/>
    </row>
    <row r="399" spans="1:10" ht="12.75">
      <c r="A399" s="122"/>
      <c r="B399" s="123"/>
      <c r="C399" s="124"/>
      <c r="D399" s="124"/>
      <c r="E399" s="125"/>
      <c r="F399" s="125"/>
      <c r="G399" s="125"/>
      <c r="H399" s="125"/>
      <c r="I399" s="129"/>
      <c r="J399" s="95"/>
    </row>
    <row r="400" spans="1:10" ht="12.75">
      <c r="A400" s="143" t="s">
        <v>117</v>
      </c>
      <c r="B400" s="214" t="s">
        <v>249</v>
      </c>
      <c r="C400" s="214"/>
      <c r="D400" s="214"/>
      <c r="E400" s="25" t="s">
        <v>3</v>
      </c>
      <c r="F400" s="10">
        <v>12</v>
      </c>
      <c r="G400" s="10">
        <v>14</v>
      </c>
      <c r="H400" s="10">
        <v>18</v>
      </c>
      <c r="I400" s="11">
        <v>21</v>
      </c>
      <c r="J400" s="126">
        <v>24</v>
      </c>
    </row>
    <row r="401" spans="1:10" ht="12.75">
      <c r="A401" s="143"/>
      <c r="B401" s="205" t="s">
        <v>145</v>
      </c>
      <c r="C401" s="206"/>
      <c r="D401" s="207"/>
      <c r="E401" s="25"/>
      <c r="F401" s="10"/>
      <c r="G401" s="10"/>
      <c r="H401" s="10"/>
      <c r="I401" s="11"/>
      <c r="J401" s="126"/>
    </row>
    <row r="402" spans="1:10" ht="12.75">
      <c r="A402" s="68" t="s">
        <v>76</v>
      </c>
      <c r="B402" s="37" t="s">
        <v>118</v>
      </c>
      <c r="C402" s="38" t="s">
        <v>23</v>
      </c>
      <c r="D402" s="38"/>
      <c r="E402" s="32">
        <v>950</v>
      </c>
      <c r="F402" s="14">
        <f aca="true" t="shared" si="85" ref="F402:F409">E402*12</f>
        <v>11400</v>
      </c>
      <c r="G402" s="14">
        <f aca="true" t="shared" si="86" ref="G402:G409">E402*14</f>
        <v>13300</v>
      </c>
      <c r="H402" s="14">
        <f aca="true" t="shared" si="87" ref="H402:H409">E402*18</f>
        <v>17100</v>
      </c>
      <c r="I402" s="39">
        <f aca="true" t="shared" si="88" ref="I402:I409">E402*21</f>
        <v>19950</v>
      </c>
      <c r="J402" s="128">
        <v>31728</v>
      </c>
    </row>
    <row r="403" spans="1:10" ht="12.75">
      <c r="A403" s="68" t="s">
        <v>119</v>
      </c>
      <c r="B403" s="29" t="s">
        <v>118</v>
      </c>
      <c r="C403" s="30" t="s">
        <v>23</v>
      </c>
      <c r="D403" s="30"/>
      <c r="E403" s="59">
        <v>900</v>
      </c>
      <c r="F403" s="14">
        <f t="shared" si="85"/>
        <v>10800</v>
      </c>
      <c r="G403" s="14">
        <f t="shared" si="86"/>
        <v>12600</v>
      </c>
      <c r="H403" s="14">
        <f t="shared" si="87"/>
        <v>16200</v>
      </c>
      <c r="I403" s="15">
        <f t="shared" si="88"/>
        <v>18900</v>
      </c>
      <c r="J403" s="128">
        <v>29328</v>
      </c>
    </row>
    <row r="404" spans="1:10" ht="12.75">
      <c r="A404" s="68" t="s">
        <v>120</v>
      </c>
      <c r="B404" s="29" t="s">
        <v>118</v>
      </c>
      <c r="C404" s="30" t="s">
        <v>23</v>
      </c>
      <c r="D404" s="30"/>
      <c r="E404" s="59">
        <v>700</v>
      </c>
      <c r="F404" s="14">
        <f t="shared" si="85"/>
        <v>8400</v>
      </c>
      <c r="G404" s="14">
        <f t="shared" si="86"/>
        <v>9800</v>
      </c>
      <c r="H404" s="14">
        <f t="shared" si="87"/>
        <v>12600</v>
      </c>
      <c r="I404" s="15">
        <f t="shared" si="88"/>
        <v>14700</v>
      </c>
      <c r="J404" s="128">
        <v>29328</v>
      </c>
    </row>
    <row r="405" spans="1:10" ht="12.75">
      <c r="A405" s="68" t="s">
        <v>121</v>
      </c>
      <c r="B405" s="29" t="s">
        <v>118</v>
      </c>
      <c r="C405" s="30" t="s">
        <v>23</v>
      </c>
      <c r="D405" s="30"/>
      <c r="E405" s="59">
        <v>300</v>
      </c>
      <c r="F405" s="14">
        <f t="shared" si="85"/>
        <v>3600</v>
      </c>
      <c r="G405" s="14">
        <f t="shared" si="86"/>
        <v>4200</v>
      </c>
      <c r="H405" s="14">
        <f t="shared" si="87"/>
        <v>5400</v>
      </c>
      <c r="I405" s="15">
        <f t="shared" si="88"/>
        <v>6300</v>
      </c>
      <c r="J405" s="128">
        <v>29328</v>
      </c>
    </row>
    <row r="406" spans="1:10" ht="12.75">
      <c r="A406" s="68" t="s">
        <v>122</v>
      </c>
      <c r="B406" s="29"/>
      <c r="C406" s="30" t="s">
        <v>23</v>
      </c>
      <c r="D406" s="30"/>
      <c r="E406" s="59">
        <v>1000</v>
      </c>
      <c r="F406" s="14">
        <f t="shared" si="85"/>
        <v>12000</v>
      </c>
      <c r="G406" s="14">
        <f t="shared" si="86"/>
        <v>14000</v>
      </c>
      <c r="H406" s="14">
        <f t="shared" si="87"/>
        <v>18000</v>
      </c>
      <c r="I406" s="15">
        <f t="shared" si="88"/>
        <v>21000</v>
      </c>
      <c r="J406" s="128">
        <v>34128</v>
      </c>
    </row>
    <row r="407" spans="1:10" ht="12.75">
      <c r="A407" s="68" t="s">
        <v>123</v>
      </c>
      <c r="B407" s="29" t="s">
        <v>118</v>
      </c>
      <c r="C407" s="30" t="s">
        <v>23</v>
      </c>
      <c r="D407" s="30"/>
      <c r="E407" s="59">
        <v>1300</v>
      </c>
      <c r="F407" s="14">
        <f t="shared" si="85"/>
        <v>15600</v>
      </c>
      <c r="G407" s="14">
        <f>E407*14</f>
        <v>18200</v>
      </c>
      <c r="H407" s="14">
        <f>E407*18</f>
        <v>23400</v>
      </c>
      <c r="I407" s="15">
        <f>E407*21</f>
        <v>27300</v>
      </c>
      <c r="J407" s="128">
        <v>34128</v>
      </c>
    </row>
    <row r="408" spans="1:10" ht="12.75">
      <c r="A408" s="68" t="s">
        <v>189</v>
      </c>
      <c r="B408" s="29" t="s">
        <v>118</v>
      </c>
      <c r="C408" s="30" t="s">
        <v>23</v>
      </c>
      <c r="D408" s="30"/>
      <c r="E408" s="59">
        <v>2000</v>
      </c>
      <c r="F408" s="14">
        <f t="shared" si="85"/>
        <v>24000</v>
      </c>
      <c r="G408" s="14">
        <f t="shared" si="86"/>
        <v>28000</v>
      </c>
      <c r="H408" s="14">
        <f t="shared" si="87"/>
        <v>36000</v>
      </c>
      <c r="I408" s="15">
        <f t="shared" si="88"/>
        <v>42000</v>
      </c>
      <c r="J408" s="128">
        <v>34128</v>
      </c>
    </row>
    <row r="409" spans="1:10" ht="12.75">
      <c r="A409" s="68" t="s">
        <v>188</v>
      </c>
      <c r="B409" s="29" t="s">
        <v>72</v>
      </c>
      <c r="C409" s="30" t="s">
        <v>51</v>
      </c>
      <c r="D409" s="30"/>
      <c r="E409" s="59">
        <v>1300</v>
      </c>
      <c r="F409" s="14">
        <f t="shared" si="85"/>
        <v>15600</v>
      </c>
      <c r="G409" s="14">
        <f t="shared" si="86"/>
        <v>18200</v>
      </c>
      <c r="H409" s="14">
        <f t="shared" si="87"/>
        <v>23400</v>
      </c>
      <c r="I409" s="15">
        <f t="shared" si="88"/>
        <v>27300</v>
      </c>
      <c r="J409" s="128">
        <v>46128</v>
      </c>
    </row>
    <row r="410" spans="1:10" ht="12.75">
      <c r="A410" s="223" t="s">
        <v>124</v>
      </c>
      <c r="B410" s="224"/>
      <c r="C410" s="224"/>
      <c r="D410" s="224"/>
      <c r="E410" s="224"/>
      <c r="F410" s="224"/>
      <c r="G410" s="224"/>
      <c r="H410" s="224"/>
      <c r="I410" s="224"/>
      <c r="J410" s="225"/>
    </row>
    <row r="411" spans="1:3" ht="14.25">
      <c r="A411" s="116"/>
      <c r="B411" s="117"/>
      <c r="C411" s="75"/>
    </row>
    <row r="412" spans="1:10" ht="12.75">
      <c r="A412" s="143" t="s">
        <v>128</v>
      </c>
      <c r="B412" s="205" t="s">
        <v>250</v>
      </c>
      <c r="C412" s="206"/>
      <c r="D412" s="207"/>
      <c r="E412" s="25" t="s">
        <v>3</v>
      </c>
      <c r="F412" s="10">
        <v>12</v>
      </c>
      <c r="G412" s="10">
        <v>14</v>
      </c>
      <c r="H412" s="10">
        <v>18</v>
      </c>
      <c r="I412" s="11">
        <v>21</v>
      </c>
      <c r="J412" s="126">
        <v>24</v>
      </c>
    </row>
    <row r="413" spans="1:10" ht="12.75">
      <c r="A413" s="68" t="s">
        <v>129</v>
      </c>
      <c r="B413" s="37" t="s">
        <v>130</v>
      </c>
      <c r="C413" s="38" t="s">
        <v>23</v>
      </c>
      <c r="D413" s="38"/>
      <c r="E413" s="32">
        <v>1300</v>
      </c>
      <c r="F413" s="14">
        <f aca="true" t="shared" si="89" ref="F413:F419">E413*12</f>
        <v>15600</v>
      </c>
      <c r="G413" s="14">
        <f aca="true" t="shared" si="90" ref="G413:G419">E413*14</f>
        <v>18200</v>
      </c>
      <c r="H413" s="14">
        <f aca="true" t="shared" si="91" ref="H413:H419">E413*18</f>
        <v>23400</v>
      </c>
      <c r="I413" s="39">
        <f aca="true" t="shared" si="92" ref="I413:I419">E413*21</f>
        <v>27300</v>
      </c>
      <c r="J413" s="128">
        <v>31728</v>
      </c>
    </row>
    <row r="414" spans="1:10" ht="12.75">
      <c r="A414" s="68" t="s">
        <v>97</v>
      </c>
      <c r="B414" s="29" t="s">
        <v>118</v>
      </c>
      <c r="C414" s="30" t="s">
        <v>23</v>
      </c>
      <c r="D414" s="30"/>
      <c r="E414" s="59">
        <v>1750</v>
      </c>
      <c r="F414" s="14">
        <f t="shared" si="89"/>
        <v>21000</v>
      </c>
      <c r="G414" s="14">
        <f t="shared" si="90"/>
        <v>24500</v>
      </c>
      <c r="H414" s="14">
        <f t="shared" si="91"/>
        <v>31500</v>
      </c>
      <c r="I414" s="15">
        <f t="shared" si="92"/>
        <v>36750</v>
      </c>
      <c r="J414" s="128">
        <v>29328</v>
      </c>
    </row>
    <row r="415" spans="1:10" ht="12.75">
      <c r="A415" s="68" t="s">
        <v>76</v>
      </c>
      <c r="B415" s="29" t="s">
        <v>118</v>
      </c>
      <c r="C415" s="30" t="s">
        <v>23</v>
      </c>
      <c r="D415" s="30"/>
      <c r="E415" s="59">
        <v>2100</v>
      </c>
      <c r="F415" s="14">
        <f t="shared" si="89"/>
        <v>25200</v>
      </c>
      <c r="G415" s="14">
        <f t="shared" si="90"/>
        <v>29400</v>
      </c>
      <c r="H415" s="14">
        <f t="shared" si="91"/>
        <v>37800</v>
      </c>
      <c r="I415" s="15">
        <f t="shared" si="92"/>
        <v>44100</v>
      </c>
      <c r="J415" s="128">
        <v>29328</v>
      </c>
    </row>
    <row r="416" spans="1:10" ht="12.75">
      <c r="A416" s="68" t="s">
        <v>76</v>
      </c>
      <c r="B416" s="29" t="s">
        <v>118</v>
      </c>
      <c r="C416" s="30" t="s">
        <v>51</v>
      </c>
      <c r="D416" s="30"/>
      <c r="E416" s="59">
        <v>2300</v>
      </c>
      <c r="F416" s="86">
        <f t="shared" si="89"/>
        <v>27600</v>
      </c>
      <c r="G416" s="86">
        <f t="shared" si="90"/>
        <v>32200</v>
      </c>
      <c r="H416" s="86">
        <f t="shared" si="91"/>
        <v>41400</v>
      </c>
      <c r="I416" s="97">
        <f t="shared" si="92"/>
        <v>48300</v>
      </c>
      <c r="J416" s="130">
        <v>34128</v>
      </c>
    </row>
    <row r="417" spans="1:10" ht="12.75">
      <c r="A417" s="68" t="s">
        <v>131</v>
      </c>
      <c r="B417" s="29" t="s">
        <v>118</v>
      </c>
      <c r="C417" s="30" t="s">
        <v>23</v>
      </c>
      <c r="D417" s="30"/>
      <c r="E417" s="59">
        <v>2700</v>
      </c>
      <c r="F417" s="14">
        <f t="shared" si="89"/>
        <v>32400</v>
      </c>
      <c r="G417" s="14">
        <f t="shared" si="90"/>
        <v>37800</v>
      </c>
      <c r="H417" s="14">
        <f t="shared" si="91"/>
        <v>48600</v>
      </c>
      <c r="I417" s="15">
        <f t="shared" si="92"/>
        <v>56700</v>
      </c>
      <c r="J417" s="128">
        <v>29328</v>
      </c>
    </row>
    <row r="418" spans="1:10" ht="12.75">
      <c r="A418" s="68" t="s">
        <v>96</v>
      </c>
      <c r="B418" s="29" t="s">
        <v>118</v>
      </c>
      <c r="C418" s="30" t="s">
        <v>23</v>
      </c>
      <c r="D418" s="30"/>
      <c r="E418" s="59">
        <v>2400</v>
      </c>
      <c r="F418" s="14">
        <f t="shared" si="89"/>
        <v>28800</v>
      </c>
      <c r="G418" s="14">
        <f t="shared" si="90"/>
        <v>33600</v>
      </c>
      <c r="H418" s="14">
        <f t="shared" si="91"/>
        <v>43200</v>
      </c>
      <c r="I418" s="15">
        <f t="shared" si="92"/>
        <v>50400</v>
      </c>
      <c r="J418" s="128">
        <v>34128</v>
      </c>
    </row>
    <row r="419" spans="1:10" ht="12.75">
      <c r="A419" s="68" t="s">
        <v>132</v>
      </c>
      <c r="B419" s="29" t="s">
        <v>118</v>
      </c>
      <c r="C419" s="30" t="s">
        <v>23</v>
      </c>
      <c r="D419" s="30"/>
      <c r="E419" s="59">
        <v>2850</v>
      </c>
      <c r="F419" s="14">
        <f t="shared" si="89"/>
        <v>34200</v>
      </c>
      <c r="G419" s="14">
        <f t="shared" si="90"/>
        <v>39900</v>
      </c>
      <c r="H419" s="14">
        <f t="shared" si="91"/>
        <v>51300</v>
      </c>
      <c r="I419" s="15">
        <f t="shared" si="92"/>
        <v>59850</v>
      </c>
      <c r="J419" s="128">
        <v>34128</v>
      </c>
    </row>
    <row r="420" spans="1:10" ht="12.75">
      <c r="A420" s="68" t="s">
        <v>133</v>
      </c>
      <c r="B420" s="29" t="s">
        <v>118</v>
      </c>
      <c r="C420" s="30" t="s">
        <v>23</v>
      </c>
      <c r="D420" s="30"/>
      <c r="E420" s="59">
        <v>3300</v>
      </c>
      <c r="F420" s="14">
        <f>E420*12</f>
        <v>39600</v>
      </c>
      <c r="G420" s="14">
        <f>E420*14</f>
        <v>46200</v>
      </c>
      <c r="H420" s="14">
        <f>E420*18</f>
        <v>59400</v>
      </c>
      <c r="I420" s="15">
        <f>E420*21</f>
        <v>69300</v>
      </c>
      <c r="J420" s="128">
        <v>34128</v>
      </c>
    </row>
    <row r="421" spans="1:10" ht="24">
      <c r="A421" s="36" t="s">
        <v>134</v>
      </c>
      <c r="B421" s="29" t="s">
        <v>72</v>
      </c>
      <c r="C421" s="30" t="s">
        <v>51</v>
      </c>
      <c r="D421" s="30"/>
      <c r="E421" s="59">
        <v>1050</v>
      </c>
      <c r="F421" s="14">
        <f>E421*12</f>
        <v>12600</v>
      </c>
      <c r="G421" s="14">
        <f>E421*14</f>
        <v>14700</v>
      </c>
      <c r="H421" s="14">
        <f>E421*18</f>
        <v>18900</v>
      </c>
      <c r="I421" s="15">
        <f>E421*21</f>
        <v>22050</v>
      </c>
      <c r="J421" s="128">
        <v>46128</v>
      </c>
    </row>
    <row r="423" spans="1:10" ht="25.5">
      <c r="A423" s="155" t="s">
        <v>164</v>
      </c>
      <c r="B423" s="205" t="s">
        <v>200</v>
      </c>
      <c r="C423" s="206"/>
      <c r="D423" s="207"/>
      <c r="E423" s="25" t="s">
        <v>3</v>
      </c>
      <c r="F423" s="10">
        <v>12</v>
      </c>
      <c r="G423" s="10">
        <v>14</v>
      </c>
      <c r="H423" s="10">
        <v>18</v>
      </c>
      <c r="I423" s="11">
        <v>21</v>
      </c>
      <c r="J423" s="126">
        <v>24</v>
      </c>
    </row>
    <row r="424" spans="1:10" ht="12.75">
      <c r="A424" s="155"/>
      <c r="B424" s="205" t="s">
        <v>165</v>
      </c>
      <c r="C424" s="206"/>
      <c r="D424" s="207"/>
      <c r="E424" s="25"/>
      <c r="F424" s="10"/>
      <c r="G424" s="10"/>
      <c r="H424" s="10"/>
      <c r="I424" s="11"/>
      <c r="J424" s="126"/>
    </row>
    <row r="425" spans="1:10" ht="12.75">
      <c r="A425" s="155"/>
      <c r="B425" s="205" t="s">
        <v>166</v>
      </c>
      <c r="C425" s="206"/>
      <c r="D425" s="207"/>
      <c r="E425" s="25"/>
      <c r="F425" s="10"/>
      <c r="G425" s="10"/>
      <c r="H425" s="10"/>
      <c r="I425" s="11"/>
      <c r="J425" s="126"/>
    </row>
    <row r="426" spans="1:10" ht="12.75">
      <c r="A426" s="156" t="s">
        <v>167</v>
      </c>
      <c r="B426" s="156" t="s">
        <v>168</v>
      </c>
      <c r="C426" s="157" t="s">
        <v>169</v>
      </c>
      <c r="D426" s="158"/>
      <c r="E426" s="159">
        <v>2485</v>
      </c>
      <c r="F426" s="160">
        <f>E426*12</f>
        <v>29820</v>
      </c>
      <c r="G426" s="160">
        <f>E426*14</f>
        <v>34790</v>
      </c>
      <c r="H426" s="160">
        <f>E426*18</f>
        <v>44730</v>
      </c>
      <c r="I426" s="161">
        <f>E426*21</f>
        <v>52185</v>
      </c>
      <c r="J426" s="128">
        <v>31728</v>
      </c>
    </row>
    <row r="427" spans="1:10" ht="12.75">
      <c r="A427" s="156" t="s">
        <v>167</v>
      </c>
      <c r="B427" s="156" t="s">
        <v>168</v>
      </c>
      <c r="C427" s="157" t="s">
        <v>169</v>
      </c>
      <c r="D427" s="162"/>
      <c r="E427" s="163">
        <v>2660</v>
      </c>
      <c r="F427" s="160">
        <f>E427*12</f>
        <v>31920</v>
      </c>
      <c r="G427" s="160">
        <f>E427*14</f>
        <v>37240</v>
      </c>
      <c r="H427" s="160">
        <f>E427*18</f>
        <v>47880</v>
      </c>
      <c r="I427" s="164">
        <f>E427*21</f>
        <v>55860</v>
      </c>
      <c r="J427" s="128">
        <v>29328</v>
      </c>
    </row>
    <row r="428" spans="1:10" ht="12.75">
      <c r="A428" s="156" t="s">
        <v>167</v>
      </c>
      <c r="B428" s="157" t="s">
        <v>170</v>
      </c>
      <c r="C428" s="157" t="s">
        <v>171</v>
      </c>
      <c r="D428" s="162"/>
      <c r="E428" s="163">
        <v>2890</v>
      </c>
      <c r="F428" s="165">
        <f>E428*12</f>
        <v>34680</v>
      </c>
      <c r="G428" s="165">
        <f>E428*14</f>
        <v>40460</v>
      </c>
      <c r="H428" s="165">
        <f>E428*18</f>
        <v>52020</v>
      </c>
      <c r="I428" s="166">
        <f>E428*21</f>
        <v>60690</v>
      </c>
      <c r="J428" s="130">
        <v>34128</v>
      </c>
    </row>
    <row r="429" spans="1:10" ht="12.75">
      <c r="A429" s="156" t="s">
        <v>57</v>
      </c>
      <c r="B429" s="157" t="s">
        <v>170</v>
      </c>
      <c r="C429" s="157" t="s">
        <v>171</v>
      </c>
      <c r="D429" s="162" t="s">
        <v>172</v>
      </c>
      <c r="E429" s="163">
        <v>3930</v>
      </c>
      <c r="F429" s="160">
        <f>E429*12</f>
        <v>47160</v>
      </c>
      <c r="G429" s="160">
        <f>E429*14</f>
        <v>55020</v>
      </c>
      <c r="H429" s="160">
        <f>E429*18</f>
        <v>70740</v>
      </c>
      <c r="I429" s="164">
        <f>E429*21</f>
        <v>82530</v>
      </c>
      <c r="J429" s="128">
        <v>29328</v>
      </c>
    </row>
    <row r="430" spans="1:10" ht="12.75">
      <c r="A430" s="167"/>
      <c r="B430" s="205" t="s">
        <v>173</v>
      </c>
      <c r="C430" s="206"/>
      <c r="D430" s="207"/>
      <c r="E430" s="168"/>
      <c r="F430" s="169"/>
      <c r="G430" s="169"/>
      <c r="H430" s="169"/>
      <c r="I430" s="170"/>
      <c r="J430" s="171"/>
    </row>
    <row r="431" spans="1:10" ht="12.75">
      <c r="A431" s="156" t="s">
        <v>168</v>
      </c>
      <c r="B431" s="157"/>
      <c r="C431" s="157" t="s">
        <v>169</v>
      </c>
      <c r="D431" s="162"/>
      <c r="E431" s="163">
        <v>2660</v>
      </c>
      <c r="F431" s="160">
        <f>E431*12</f>
        <v>31920</v>
      </c>
      <c r="G431" s="160">
        <f>E431*14</f>
        <v>37240</v>
      </c>
      <c r="H431" s="160">
        <f>E431*18</f>
        <v>47880</v>
      </c>
      <c r="I431" s="164">
        <f>E431*21</f>
        <v>55860</v>
      </c>
      <c r="J431" s="128">
        <v>29328</v>
      </c>
    </row>
    <row r="432" spans="1:10" ht="12.75">
      <c r="A432" s="156" t="s">
        <v>167</v>
      </c>
      <c r="B432" s="157" t="s">
        <v>170</v>
      </c>
      <c r="C432" s="157" t="s">
        <v>171</v>
      </c>
      <c r="D432" s="162"/>
      <c r="E432" s="163">
        <v>2890</v>
      </c>
      <c r="F432" s="160">
        <f>E432*12</f>
        <v>34680</v>
      </c>
      <c r="G432" s="160">
        <f>E432*14</f>
        <v>40460</v>
      </c>
      <c r="H432" s="160">
        <f>E432*18</f>
        <v>52020</v>
      </c>
      <c r="I432" s="164">
        <f>E432*21</f>
        <v>60690</v>
      </c>
      <c r="J432" s="128">
        <v>29328</v>
      </c>
    </row>
    <row r="433" spans="1:10" ht="12.75">
      <c r="A433" s="156" t="s">
        <v>57</v>
      </c>
      <c r="B433" s="157" t="s">
        <v>170</v>
      </c>
      <c r="C433" s="157" t="s">
        <v>171</v>
      </c>
      <c r="D433" s="162"/>
      <c r="E433" s="163">
        <v>3930</v>
      </c>
      <c r="F433" s="160">
        <f>E433*12</f>
        <v>47160</v>
      </c>
      <c r="G433" s="160">
        <f>E433*14</f>
        <v>55020</v>
      </c>
      <c r="H433" s="160">
        <f>E433*18</f>
        <v>70740</v>
      </c>
      <c r="I433" s="164">
        <f>E433*21</f>
        <v>82530</v>
      </c>
      <c r="J433" s="128">
        <v>29328</v>
      </c>
    </row>
    <row r="434" spans="1:10" ht="12.75">
      <c r="A434" s="155"/>
      <c r="B434" s="205" t="s">
        <v>174</v>
      </c>
      <c r="C434" s="206"/>
      <c r="D434" s="207"/>
      <c r="E434" s="25"/>
      <c r="F434" s="10"/>
      <c r="G434" s="10"/>
      <c r="H434" s="10"/>
      <c r="I434" s="11"/>
      <c r="J434" s="126"/>
    </row>
    <row r="435" spans="1:10" ht="12.75">
      <c r="A435" s="155"/>
      <c r="B435" s="205" t="s">
        <v>166</v>
      </c>
      <c r="C435" s="206"/>
      <c r="D435" s="207"/>
      <c r="E435" s="25"/>
      <c r="F435" s="10"/>
      <c r="G435" s="10"/>
      <c r="H435" s="10"/>
      <c r="I435" s="11"/>
      <c r="J435" s="126"/>
    </row>
    <row r="436" spans="1:10" ht="12.75">
      <c r="A436" s="156" t="s">
        <v>167</v>
      </c>
      <c r="B436" s="156" t="s">
        <v>168</v>
      </c>
      <c r="C436" s="157" t="s">
        <v>169</v>
      </c>
      <c r="D436" s="162"/>
      <c r="E436" s="159">
        <v>1500</v>
      </c>
      <c r="F436" s="160">
        <f>E436*12</f>
        <v>18000</v>
      </c>
      <c r="G436" s="160">
        <f>E436*14</f>
        <v>21000</v>
      </c>
      <c r="H436" s="160">
        <f>E436*18</f>
        <v>27000</v>
      </c>
      <c r="I436" s="161">
        <f>E436*21</f>
        <v>31500</v>
      </c>
      <c r="J436" s="128">
        <v>31728</v>
      </c>
    </row>
    <row r="437" spans="1:10" ht="12.75">
      <c r="A437" s="167"/>
      <c r="B437" s="205" t="s">
        <v>173</v>
      </c>
      <c r="C437" s="206"/>
      <c r="D437" s="207"/>
      <c r="E437" s="168"/>
      <c r="F437" s="169"/>
      <c r="G437" s="169"/>
      <c r="H437" s="169"/>
      <c r="I437" s="170"/>
      <c r="J437" s="171"/>
    </row>
    <row r="438" spans="1:10" ht="12.75">
      <c r="A438" s="172" t="s">
        <v>167</v>
      </c>
      <c r="B438" s="172" t="s">
        <v>168</v>
      </c>
      <c r="C438" s="173" t="s">
        <v>169</v>
      </c>
      <c r="D438" s="174"/>
      <c r="E438" s="183">
        <v>1500</v>
      </c>
      <c r="F438" s="184">
        <f>E438*12</f>
        <v>18000</v>
      </c>
      <c r="G438" s="184">
        <f>E438*14</f>
        <v>21000</v>
      </c>
      <c r="H438" s="184">
        <f>E438*18</f>
        <v>27000</v>
      </c>
      <c r="I438" s="185">
        <f>E438*21</f>
        <v>31500</v>
      </c>
      <c r="J438" s="186">
        <v>31728</v>
      </c>
    </row>
    <row r="439" spans="1:10" ht="12.75">
      <c r="A439" s="211"/>
      <c r="B439" s="211"/>
      <c r="C439" s="211"/>
      <c r="D439" s="211"/>
      <c r="E439" s="211"/>
      <c r="F439" s="211"/>
      <c r="G439" s="211"/>
      <c r="H439" s="211"/>
      <c r="I439" s="211"/>
      <c r="J439" s="211"/>
    </row>
    <row r="440" spans="1:10" ht="12.75">
      <c r="A440" s="182" t="s">
        <v>175</v>
      </c>
      <c r="B440" s="182" t="s">
        <v>168</v>
      </c>
      <c r="C440" s="187" t="s">
        <v>169</v>
      </c>
      <c r="D440" s="188"/>
      <c r="E440" s="189">
        <v>1680</v>
      </c>
      <c r="F440" s="191">
        <f>E440*12</f>
        <v>20160</v>
      </c>
      <c r="G440" s="190">
        <f>E440*14</f>
        <v>23520</v>
      </c>
      <c r="H440" s="165">
        <f>E440*18</f>
        <v>30240</v>
      </c>
      <c r="I440" s="166">
        <f>E440*21</f>
        <v>35280</v>
      </c>
      <c r="J440" s="130">
        <v>29328</v>
      </c>
    </row>
    <row r="441" spans="1:10" ht="12.75">
      <c r="A441" s="156" t="s">
        <v>176</v>
      </c>
      <c r="B441" s="156" t="s">
        <v>168</v>
      </c>
      <c r="C441" s="157" t="s">
        <v>177</v>
      </c>
      <c r="D441" s="162"/>
      <c r="E441" s="163">
        <v>1680</v>
      </c>
      <c r="F441" s="165">
        <f>E441*12</f>
        <v>20160</v>
      </c>
      <c r="G441" s="160">
        <f>E441*14</f>
        <v>23520</v>
      </c>
      <c r="H441" s="160">
        <f>E441*18</f>
        <v>30240</v>
      </c>
      <c r="I441" s="164">
        <f>E441*21</f>
        <v>35280</v>
      </c>
      <c r="J441" s="128">
        <v>29328</v>
      </c>
    </row>
    <row r="442" spans="1:10" ht="12.75">
      <c r="A442" s="172" t="s">
        <v>178</v>
      </c>
      <c r="B442" s="173" t="s">
        <v>170</v>
      </c>
      <c r="C442" s="173" t="s">
        <v>171</v>
      </c>
      <c r="D442" s="174"/>
      <c r="E442" s="163">
        <v>1770</v>
      </c>
      <c r="F442" s="160">
        <f>E442*12</f>
        <v>21240</v>
      </c>
      <c r="G442" s="160">
        <f>E442*14</f>
        <v>24780</v>
      </c>
      <c r="H442" s="160">
        <f>E442*18</f>
        <v>31860</v>
      </c>
      <c r="I442" s="164">
        <f>E442*21</f>
        <v>37170</v>
      </c>
      <c r="J442" s="128">
        <v>29328</v>
      </c>
    </row>
    <row r="443" spans="1:10" ht="12.75">
      <c r="A443" s="175" t="s">
        <v>179</v>
      </c>
      <c r="B443" s="176" t="s">
        <v>170</v>
      </c>
      <c r="C443" s="176" t="s">
        <v>171</v>
      </c>
      <c r="D443" s="177"/>
      <c r="E443" s="178">
        <v>1970</v>
      </c>
      <c r="F443" s="160">
        <f>E443*12</f>
        <v>23640</v>
      </c>
      <c r="G443" s="160">
        <f>E443*14</f>
        <v>27580</v>
      </c>
      <c r="H443" s="160">
        <f>E443*18</f>
        <v>35460</v>
      </c>
      <c r="I443" s="164">
        <f>E443*21</f>
        <v>41370</v>
      </c>
      <c r="J443" s="128">
        <v>29328</v>
      </c>
    </row>
    <row r="444" spans="1:10" ht="12.75">
      <c r="A444" s="175" t="s">
        <v>87</v>
      </c>
      <c r="B444" s="176" t="s">
        <v>170</v>
      </c>
      <c r="C444" s="212"/>
      <c r="D444" s="213"/>
      <c r="E444" s="178">
        <v>2030</v>
      </c>
      <c r="F444" s="160">
        <f>E444*12</f>
        <v>24360</v>
      </c>
      <c r="G444" s="160">
        <f>E444*14</f>
        <v>28420</v>
      </c>
      <c r="H444" s="160">
        <f>E444*18</f>
        <v>36540</v>
      </c>
      <c r="I444" s="164">
        <f>E444*21</f>
        <v>42630</v>
      </c>
      <c r="J444" s="128">
        <v>29328</v>
      </c>
    </row>
    <row r="445" spans="1:10" ht="25.5" customHeight="1">
      <c r="A445" s="167"/>
      <c r="B445" s="210" t="s">
        <v>180</v>
      </c>
      <c r="C445" s="206"/>
      <c r="D445" s="207"/>
      <c r="E445" s="168"/>
      <c r="F445" s="169"/>
      <c r="G445" s="169"/>
      <c r="H445" s="169"/>
      <c r="I445" s="170"/>
      <c r="J445" s="171"/>
    </row>
    <row r="446" spans="1:10" ht="12.75">
      <c r="A446" s="156" t="s">
        <v>175</v>
      </c>
      <c r="B446" s="156" t="s">
        <v>168</v>
      </c>
      <c r="C446" s="157" t="s">
        <v>169</v>
      </c>
      <c r="D446" s="162"/>
      <c r="E446" s="159">
        <v>1675</v>
      </c>
      <c r="F446" s="160">
        <f>E446*12</f>
        <v>20100</v>
      </c>
      <c r="G446" s="160">
        <f>E446*14</f>
        <v>23450</v>
      </c>
      <c r="H446" s="160">
        <f>E446*18</f>
        <v>30150</v>
      </c>
      <c r="I446" s="161">
        <f>E446*21</f>
        <v>35175</v>
      </c>
      <c r="J446" s="128">
        <v>31728</v>
      </c>
    </row>
    <row r="447" spans="1:10" ht="12.75">
      <c r="A447" s="156" t="s">
        <v>176</v>
      </c>
      <c r="B447" s="156" t="s">
        <v>168</v>
      </c>
      <c r="C447" s="157" t="s">
        <v>177</v>
      </c>
      <c r="D447" s="162"/>
      <c r="E447" s="159">
        <v>1500</v>
      </c>
      <c r="F447" s="160">
        <f>E447*12</f>
        <v>18000</v>
      </c>
      <c r="G447" s="160">
        <f>E447*14</f>
        <v>21000</v>
      </c>
      <c r="H447" s="160">
        <f>E447*18</f>
        <v>27000</v>
      </c>
      <c r="I447" s="161">
        <f>E447*21</f>
        <v>31500</v>
      </c>
      <c r="J447" s="128">
        <v>31728</v>
      </c>
    </row>
    <row r="448" spans="1:10" ht="12.75">
      <c r="A448" s="172" t="s">
        <v>181</v>
      </c>
      <c r="B448" s="172" t="s">
        <v>168</v>
      </c>
      <c r="C448" s="173" t="s">
        <v>171</v>
      </c>
      <c r="D448" s="174"/>
      <c r="E448" s="159">
        <v>1778</v>
      </c>
      <c r="F448" s="160">
        <f>E448*12</f>
        <v>21336</v>
      </c>
      <c r="G448" s="160">
        <f>E448*14</f>
        <v>24892</v>
      </c>
      <c r="H448" s="160">
        <f>E448*18</f>
        <v>32004</v>
      </c>
      <c r="I448" s="161">
        <f>E448*21</f>
        <v>37338</v>
      </c>
      <c r="J448" s="128">
        <v>31728</v>
      </c>
    </row>
    <row r="449" spans="1:10" ht="12.75">
      <c r="A449" s="175" t="s">
        <v>182</v>
      </c>
      <c r="B449" s="176" t="s">
        <v>170</v>
      </c>
      <c r="C449" s="176" t="s">
        <v>171</v>
      </c>
      <c r="D449" s="179"/>
      <c r="E449" s="180">
        <v>1970</v>
      </c>
      <c r="F449" s="160">
        <f>E449*12</f>
        <v>23640</v>
      </c>
      <c r="G449" s="160">
        <f>E449*14</f>
        <v>27580</v>
      </c>
      <c r="H449" s="160">
        <f>E449*18</f>
        <v>35460</v>
      </c>
      <c r="I449" s="161">
        <f>E449*21</f>
        <v>41370</v>
      </c>
      <c r="J449" s="128">
        <v>31728</v>
      </c>
    </row>
    <row r="450" spans="1:10" ht="12.75">
      <c r="A450" s="175" t="s">
        <v>87</v>
      </c>
      <c r="B450" s="176" t="s">
        <v>170</v>
      </c>
      <c r="C450" s="208"/>
      <c r="D450" s="209"/>
      <c r="E450" s="180">
        <v>2030</v>
      </c>
      <c r="F450" s="160">
        <f>E450*12</f>
        <v>24360</v>
      </c>
      <c r="G450" s="160">
        <f>E450*14</f>
        <v>28420</v>
      </c>
      <c r="H450" s="160">
        <f>E450*18</f>
        <v>36540</v>
      </c>
      <c r="I450" s="161">
        <f>E450*21</f>
        <v>42630</v>
      </c>
      <c r="J450" s="128">
        <v>31728</v>
      </c>
    </row>
  </sheetData>
  <sheetProtection selectLockedCells="1" selectUnlockedCells="1"/>
  <mergeCells count="107">
    <mergeCell ref="C347:D347"/>
    <mergeCell ref="B393:D393"/>
    <mergeCell ref="C340:D340"/>
    <mergeCell ref="C344:D344"/>
    <mergeCell ref="C345:D345"/>
    <mergeCell ref="C346:D346"/>
    <mergeCell ref="C333:D333"/>
    <mergeCell ref="C337:D337"/>
    <mergeCell ref="C338:D338"/>
    <mergeCell ref="C339:D339"/>
    <mergeCell ref="C326:D326"/>
    <mergeCell ref="C330:D330"/>
    <mergeCell ref="C331:D331"/>
    <mergeCell ref="C332:D332"/>
    <mergeCell ref="C319:D319"/>
    <mergeCell ref="C323:D323"/>
    <mergeCell ref="C324:D324"/>
    <mergeCell ref="C325:D325"/>
    <mergeCell ref="B148:D148"/>
    <mergeCell ref="B182:D182"/>
    <mergeCell ref="B183:D183"/>
    <mergeCell ref="B224:D224"/>
    <mergeCell ref="B204:D204"/>
    <mergeCell ref="B210:D210"/>
    <mergeCell ref="B213:D213"/>
    <mergeCell ref="B219:D219"/>
    <mergeCell ref="B227:D227"/>
    <mergeCell ref="B228:D228"/>
    <mergeCell ref="B234:D234"/>
    <mergeCell ref="B264:D264"/>
    <mergeCell ref="B252:D252"/>
    <mergeCell ref="B237:D237"/>
    <mergeCell ref="B243:D243"/>
    <mergeCell ref="B248:D248"/>
    <mergeCell ref="A250:J250"/>
    <mergeCell ref="B412:D412"/>
    <mergeCell ref="B401:D401"/>
    <mergeCell ref="A410:J410"/>
    <mergeCell ref="B349:D349"/>
    <mergeCell ref="B400:D400"/>
    <mergeCell ref="B350:D350"/>
    <mergeCell ref="B376:D376"/>
    <mergeCell ref="C316:D316"/>
    <mergeCell ref="B375:D375"/>
    <mergeCell ref="B23:D23"/>
    <mergeCell ref="B24:D24"/>
    <mergeCell ref="B83:D83"/>
    <mergeCell ref="A147:J147"/>
    <mergeCell ref="B109:D109"/>
    <mergeCell ref="B114:D114"/>
    <mergeCell ref="B203:D203"/>
    <mergeCell ref="A119:J119"/>
    <mergeCell ref="B5:D5"/>
    <mergeCell ref="A6:J6"/>
    <mergeCell ref="A15:J15"/>
    <mergeCell ref="A21:J21"/>
    <mergeCell ref="B104:D104"/>
    <mergeCell ref="B121:D121"/>
    <mergeCell ref="B133:D133"/>
    <mergeCell ref="A131:J131"/>
    <mergeCell ref="B425:D425"/>
    <mergeCell ref="B35:D35"/>
    <mergeCell ref="B61:D61"/>
    <mergeCell ref="B163:D163"/>
    <mergeCell ref="B164:D164"/>
    <mergeCell ref="A96:J96"/>
    <mergeCell ref="B98:D98"/>
    <mergeCell ref="B99:D99"/>
    <mergeCell ref="A226:J226"/>
    <mergeCell ref="B423:D423"/>
    <mergeCell ref="B430:D430"/>
    <mergeCell ref="B434:D434"/>
    <mergeCell ref="C450:D450"/>
    <mergeCell ref="B437:D437"/>
    <mergeCell ref="B445:D445"/>
    <mergeCell ref="A439:J439"/>
    <mergeCell ref="B435:D435"/>
    <mergeCell ref="C444:D444"/>
    <mergeCell ref="B424:D424"/>
    <mergeCell ref="C268:D268"/>
    <mergeCell ref="C269:D269"/>
    <mergeCell ref="C275:D275"/>
    <mergeCell ref="C276:D276"/>
    <mergeCell ref="C270:D270"/>
    <mergeCell ref="C271:D271"/>
    <mergeCell ref="C277:D277"/>
    <mergeCell ref="C278:D278"/>
    <mergeCell ref="C282:D282"/>
    <mergeCell ref="C283:D283"/>
    <mergeCell ref="C284:D284"/>
    <mergeCell ref="C285:D285"/>
    <mergeCell ref="C289:D289"/>
    <mergeCell ref="C290:D290"/>
    <mergeCell ref="C291:D291"/>
    <mergeCell ref="C292:D292"/>
    <mergeCell ref="C295:D295"/>
    <mergeCell ref="C296:D296"/>
    <mergeCell ref="C299:D299"/>
    <mergeCell ref="C300:D300"/>
    <mergeCell ref="C304:D304"/>
    <mergeCell ref="C312:D312"/>
    <mergeCell ref="C313:D313"/>
    <mergeCell ref="C314:D314"/>
    <mergeCell ref="C305:D305"/>
    <mergeCell ref="C306:D306"/>
    <mergeCell ref="C307:D307"/>
    <mergeCell ref="C311:D311"/>
  </mergeCells>
  <printOptions/>
  <pageMargins left="0.39375" right="0.39375" top="0.95" bottom="0.22013888888888888" header="0.19652777777777777" footer="0.5118055555555555"/>
  <pageSetup horizontalDpi="300" verticalDpi="300" orientation="landscape" paperSize="9" r:id="rId1"/>
  <headerFooter alignWithMargins="0">
    <oddHeader>&amp;CЕДИНАЯ СЛУЖБА БРОНИРОВАНИЯ WWW.ESBP.RU 
Санатории Пятигорска
Звоните:  (8793) 30-18-90, 30-13-32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Лариса</cp:lastModifiedBy>
  <dcterms:created xsi:type="dcterms:W3CDTF">2012-10-25T08:20:49Z</dcterms:created>
  <dcterms:modified xsi:type="dcterms:W3CDTF">2013-01-11T09:11:42Z</dcterms:modified>
  <cp:category/>
  <cp:version/>
  <cp:contentType/>
  <cp:contentStatus/>
</cp:coreProperties>
</file>